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Relaunch/23-24/Phase 2 documents/Versioning/"/>
    </mc:Choice>
  </mc:AlternateContent>
  <xr:revisionPtr revIDLastSave="126" documentId="8_{57670FD4-E4AF-4DF7-8336-369BB987F073}" xr6:coauthVersionLast="47" xr6:coauthVersionMax="47" xr10:uidLastSave="{1500AA4F-F9C3-4EE5-AA23-4A704BE20A53}"/>
  <bookViews>
    <workbookView xWindow="-110" yWindow="-110" windowWidth="19420" windowHeight="10420" activeTab="3" xr2:uid="{00000000-000D-0000-FFFF-FFFF00000000}"/>
  </bookViews>
  <sheets>
    <sheet name="Page titre" sheetId="1" r:id="rId1"/>
    <sheet name="Information" sheetId="2" r:id="rId2"/>
    <sheet name="Sommaire" sheetId="3" r:id="rId3"/>
    <sheet name="Détails" sheetId="4" r:id="rId4"/>
  </sheets>
  <definedNames>
    <definedName name="_xlnm.Print_Area" localSheetId="3">Détails!$A$1:$F$187</definedName>
    <definedName name="_xlnm.Print_Area" localSheetId="0">'Page titre'!$A$1:$A$42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61" i="4"/>
  <c r="D161" i="4"/>
  <c r="D157" i="4"/>
  <c r="E19" i="3" s="1"/>
  <c r="E152" i="4"/>
  <c r="E153" i="4"/>
  <c r="E154" i="4"/>
  <c r="E155" i="4"/>
  <c r="E151" i="4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D58" i="4"/>
  <c r="E14" i="3" s="1"/>
  <c r="E48" i="4"/>
  <c r="E49" i="4"/>
  <c r="E50" i="4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C21" i="4"/>
  <c r="D12" i="3" s="1"/>
  <c r="C41" i="4"/>
  <c r="D13" i="3" s="1"/>
  <c r="C58" i="4"/>
  <c r="D14" i="3"/>
  <c r="C75" i="4"/>
  <c r="D15" i="3"/>
  <c r="C91" i="4"/>
  <c r="D16" i="3" s="1"/>
  <c r="C111" i="4"/>
  <c r="D17" i="3" s="1"/>
  <c r="C157" i="4"/>
  <c r="D19" i="3"/>
  <c r="C172" i="4"/>
  <c r="D20" i="3"/>
  <c r="C187" i="4"/>
  <c r="D21" i="3" s="1"/>
  <c r="E145" i="4" l="1"/>
  <c r="E157" i="4"/>
  <c r="E172" i="4"/>
  <c r="E75" i="4"/>
  <c r="E58" i="4"/>
  <c r="F19" i="3"/>
  <c r="E21" i="4"/>
  <c r="E41" i="4"/>
  <c r="E91" i="4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chartrv</author>
  </authors>
  <commentList>
    <comment ref="D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<sst xmlns="http://schemas.openxmlformats.org/spreadsheetml/2006/main" count="279" uniqueCount="195">
  <si>
    <t xml:space="preserve">Rapport de coûts finaux pour le doublage/             sous-titrage pour les composantes télévision </t>
  </si>
  <si>
    <t>(Titre)</t>
  </si>
  <si>
    <t>(Date)</t>
  </si>
  <si>
    <t>à</t>
  </si>
  <si>
    <t>Rapport de coûts finaux pour le doublage/sous-titrage</t>
  </si>
  <si>
    <t>Personne responsable</t>
  </si>
  <si>
    <t>tél. :</t>
  </si>
  <si>
    <t>Maison de doublage ou de sous-titrage</t>
  </si>
  <si>
    <t>Titre de la production</t>
  </si>
  <si>
    <t>Sous-titre</t>
  </si>
  <si>
    <t>Minutes/durée</t>
  </si>
  <si>
    <t>Version</t>
  </si>
  <si>
    <t>français</t>
  </si>
  <si>
    <t>35 mm</t>
  </si>
  <si>
    <t>anglais</t>
  </si>
  <si>
    <t>16 mm</t>
  </si>
  <si>
    <t>Format original</t>
  </si>
  <si>
    <t>Autre</t>
  </si>
  <si>
    <t>Nombre d'épisodes</t>
  </si>
  <si>
    <t>Livraison au distributeur</t>
  </si>
  <si>
    <t>Pays d'origine</t>
  </si>
  <si>
    <t>Canada</t>
  </si>
  <si>
    <t>Mixage final</t>
  </si>
  <si>
    <t>États-Unis</t>
  </si>
  <si>
    <t>35 mm mono</t>
  </si>
  <si>
    <t>Autre(s)</t>
  </si>
  <si>
    <t>Copie zéro</t>
  </si>
  <si>
    <t>Distribution</t>
  </si>
  <si>
    <t>Salle</t>
  </si>
  <si>
    <t>Télévision</t>
  </si>
  <si>
    <t>Vidéo</t>
  </si>
  <si>
    <t>1po mono</t>
  </si>
  <si>
    <t>1 po stéréo</t>
  </si>
  <si>
    <t>¾ po</t>
  </si>
  <si>
    <t>Catégorie</t>
  </si>
  <si>
    <t>Longs métrages</t>
  </si>
  <si>
    <t>Séries télévisées</t>
  </si>
  <si>
    <t>Dialogue</t>
  </si>
  <si>
    <t>entre 200 et 400 lignes</t>
  </si>
  <si>
    <t>Documentaires</t>
  </si>
  <si>
    <t>entre 400 et 800 lignes</t>
  </si>
  <si>
    <t>Enfants/Jeunesse</t>
  </si>
  <si>
    <t>entre 800 et 1200 lignes</t>
  </si>
  <si>
    <t>Variété/Arts de la scène</t>
  </si>
  <si>
    <t>Plus</t>
  </si>
  <si>
    <t>Nombre d'artistes</t>
  </si>
  <si>
    <t>Voix non synchronisées</t>
  </si>
  <si>
    <t>Notes</t>
  </si>
  <si>
    <t xml:space="preserve"> (veuillez préciser si la version sera sous-titrée, en son synchrone, en voix hors champ, etc.) </t>
  </si>
  <si>
    <t>Sommaire</t>
  </si>
  <si>
    <t>Titre</t>
  </si>
  <si>
    <t>Minutes/Durée</t>
  </si>
  <si>
    <r>
      <t xml:space="preserve">REMARQUE : NE PAS ÉCRIRE de chiffres sur cette feuille. 
</t>
    </r>
    <r>
      <rPr>
        <b/>
        <i/>
        <sz val="9"/>
        <rFont val="Arial"/>
        <family val="2"/>
      </rPr>
      <t>Les montants doivent être écrits dans l'onglet "Détails" et ils se reporteront automatiquement dans le sommaire.</t>
    </r>
  </si>
  <si>
    <t>Devis approuvé ($)</t>
  </si>
  <si>
    <t>Coût final             ($)</t>
  </si>
  <si>
    <t>Écart                      ($)</t>
  </si>
  <si>
    <t>Compte</t>
  </si>
  <si>
    <t>Description</t>
  </si>
  <si>
    <t>Pré-production</t>
  </si>
  <si>
    <t>Auditions</t>
  </si>
  <si>
    <t>Achèvement de la bande internationale (M &amp; E)</t>
  </si>
  <si>
    <t>Chansons</t>
  </si>
  <si>
    <t>Production</t>
  </si>
  <si>
    <t>Artistes</t>
  </si>
  <si>
    <t xml:space="preserve"> </t>
  </si>
  <si>
    <t>Studios</t>
  </si>
  <si>
    <t>Titres optiques</t>
  </si>
  <si>
    <t>Finition film</t>
  </si>
  <si>
    <t>Finition vidéo</t>
  </si>
  <si>
    <t>Sous-total</t>
  </si>
  <si>
    <t>Frais administratifs (10 %)</t>
  </si>
  <si>
    <r>
      <t>Coût total</t>
    </r>
    <r>
      <rPr>
        <sz val="10"/>
        <color rgb="FFFF0063"/>
        <rFont val="Arial"/>
        <family val="2"/>
      </rPr>
      <t>*</t>
    </r>
  </si>
  <si>
    <t>Signature de la personne responsable</t>
  </si>
  <si>
    <t>Date</t>
  </si>
  <si>
    <t>Valide pour une période de ____ mois à partir de la date de la présente.</t>
  </si>
  <si>
    <t>*</t>
  </si>
  <si>
    <t>Taxes de vente non comprises.</t>
  </si>
  <si>
    <t>100-</t>
  </si>
  <si>
    <t>Sous-compte</t>
  </si>
  <si>
    <t>Devis</t>
  </si>
  <si>
    <t>Explication de l'écart</t>
  </si>
  <si>
    <t>Coût final</t>
  </si>
  <si>
    <t>Écart</t>
  </si>
  <si>
    <t xml:space="preserve">Conformation </t>
  </si>
  <si>
    <t>Conformation du texte</t>
  </si>
  <si>
    <t>Traduction préliminaire</t>
  </si>
  <si>
    <t>Conformation de la copie à l'internégatif</t>
  </si>
  <si>
    <t>Conformation de la copie à la bande internationale (M &amp; E)</t>
  </si>
  <si>
    <t>Évaluation de la bande internationale (M &amp; E)</t>
  </si>
  <si>
    <t>Repiquages</t>
  </si>
  <si>
    <t>Repiquage de film à vidéo</t>
  </si>
  <si>
    <t xml:space="preserve">Repiquage de 1po à ¾ po </t>
  </si>
  <si>
    <t>Repiquage de Betacam à VHS              heures</t>
  </si>
  <si>
    <t>Repiquage de la bande internationale  (M &amp; E) heures</t>
  </si>
  <si>
    <t>Repiquage du code temporel</t>
  </si>
  <si>
    <t>Sous-total, pré-production</t>
  </si>
  <si>
    <t>200-</t>
  </si>
  <si>
    <t>Détection</t>
  </si>
  <si>
    <t>Adaptation</t>
  </si>
  <si>
    <t>Calligraphie</t>
  </si>
  <si>
    <t>Saisie des textes</t>
  </si>
  <si>
    <t>Préparation des auditions</t>
  </si>
  <si>
    <t>Préparation des enregistrements</t>
  </si>
  <si>
    <t>Studio : heures</t>
  </si>
  <si>
    <t>Matériel</t>
  </si>
  <si>
    <t>Direction artistique</t>
  </si>
  <si>
    <t>Visionnements</t>
  </si>
  <si>
    <t>Sous-total, auditions</t>
  </si>
  <si>
    <t>300-</t>
  </si>
  <si>
    <t>Achèvement de la bande internationale         (M &amp; E)</t>
  </si>
  <si>
    <t>Matériel : format</t>
  </si>
  <si>
    <t>Recherche et repiquage d'effets</t>
  </si>
  <si>
    <t>Achat d'effets sonores</t>
  </si>
  <si>
    <t>Montage d'effets sonores</t>
  </si>
  <si>
    <t>Heures de pré-mixage</t>
  </si>
  <si>
    <t>Matériel pour le pré-mixage : format</t>
  </si>
  <si>
    <t>Sous-total, achèvement de la bande internationale (M &amp; E)</t>
  </si>
  <si>
    <t>400-</t>
  </si>
  <si>
    <t>Relevé des "lead sheets"</t>
  </si>
  <si>
    <t>Direction musicale</t>
  </si>
  <si>
    <t>Mixage : heures</t>
  </si>
  <si>
    <t>Sous-total, chansons</t>
  </si>
  <si>
    <t>500-</t>
  </si>
  <si>
    <t>Amorce</t>
  </si>
  <si>
    <t>Préparation de l'enregistrement</t>
  </si>
  <si>
    <t>Sous-total, production</t>
  </si>
  <si>
    <t>600-</t>
  </si>
  <si>
    <t>Direction artistique        jours</t>
  </si>
  <si>
    <t>Union des artistes</t>
  </si>
  <si>
    <t xml:space="preserve">Cinéma  -  Droits d'utilisation universels pour </t>
  </si>
  <si>
    <t>20 ans et droits universels et perpétuels</t>
  </si>
  <si>
    <t xml:space="preserve">pour la télévision </t>
  </si>
  <si>
    <t>Télévision -   Droits universels et perpétuels</t>
  </si>
  <si>
    <t>ACTRA</t>
  </si>
  <si>
    <t>«Live action» (usages illimités)</t>
  </si>
  <si>
    <t>Animation (usages illimités)</t>
  </si>
  <si>
    <t>Droits supplémentaires</t>
  </si>
  <si>
    <t>Sous-total, artistes</t>
  </si>
  <si>
    <t>700-</t>
  </si>
  <si>
    <t>Enregistrement des dialogues</t>
  </si>
  <si>
    <t>Préparation du matériel</t>
  </si>
  <si>
    <t>Studio :    heures</t>
  </si>
  <si>
    <t xml:space="preserve">Matériel :  format </t>
  </si>
  <si>
    <t>Synchronisation des dialogues</t>
  </si>
  <si>
    <t>Repiquage</t>
  </si>
  <si>
    <t>Salle de montage :    heures</t>
  </si>
  <si>
    <r>
      <t xml:space="preserve">Visionnements </t>
    </r>
    <r>
      <rPr>
        <i/>
        <sz val="10"/>
        <rFont val="Arial"/>
        <family val="2"/>
      </rPr>
      <t>interlock</t>
    </r>
  </si>
  <si>
    <t>Mixage</t>
  </si>
  <si>
    <t xml:space="preserve">Studio       </t>
  </si>
  <si>
    <t xml:space="preserve">  - Mono, heures</t>
  </si>
  <si>
    <t xml:space="preserve">  - Dolby Stereo, heures</t>
  </si>
  <si>
    <t xml:space="preserve">  - Télé. Stéréo, heures  </t>
  </si>
  <si>
    <t>Matériel: format</t>
  </si>
  <si>
    <t>Visionnement interlock</t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</si>
  <si>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</si>
  <si>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</si>
  <si>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Codage Dolby Stereo</t>
  </si>
  <si>
    <t>Matériel (pour encodage)</t>
  </si>
  <si>
    <t>Copie de sécurité :  format</t>
  </si>
  <si>
    <t>Sous-total, studios</t>
  </si>
  <si>
    <t>800-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</si>
  <si>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</si>
  <si>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</si>
  <si>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</si>
  <si>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</si>
  <si>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Sous-total, titres optiques</t>
  </si>
  <si>
    <t>900-</t>
  </si>
  <si>
    <t>Repiquage optique - Mono</t>
  </si>
  <si>
    <t>Repiquage optique - Stéréo</t>
  </si>
  <si>
    <t>Montage du rouleau « B »  des titres</t>
  </si>
  <si>
    <t>Synchronisation du son optique</t>
  </si>
  <si>
    <t>Sous-total, finition film</t>
  </si>
  <si>
    <t>1000-</t>
  </si>
  <si>
    <t>Relevé</t>
  </si>
  <si>
    <t>Traduction</t>
  </si>
  <si>
    <t xml:space="preserve">Matériel : </t>
  </si>
  <si>
    <t>Repiquage sur ruban 1 po</t>
  </si>
  <si>
    <t>Repiquage sur ruban ¾ po</t>
  </si>
  <si>
    <t>Vidéocassettes</t>
  </si>
  <si>
    <t>Sous-total, finition vidéo</t>
  </si>
  <si>
    <t>(Distributeur/Productrice ou producteur)</t>
  </si>
  <si>
    <t>Distributeur/Productrice ou producteur</t>
  </si>
  <si>
    <t>Narratrices/Narrateurs</t>
  </si>
  <si>
    <t>Actrices/acteurs</t>
  </si>
  <si>
    <t>Consultante(s)/Consultant(s)</t>
  </si>
  <si>
    <t>Comédiennes et comédiens</t>
  </si>
  <si>
    <t>Convocation des comédiennes et comédiens</t>
  </si>
  <si>
    <t>Bruiteuse/bruiteur</t>
  </si>
  <si>
    <t>Assistante ou assistant bruitage</t>
  </si>
  <si>
    <t>Chanteuses/chanteurs</t>
  </si>
  <si>
    <t>découpage, plan de travail, convocation des comédiennes et comédiens</t>
  </si>
  <si>
    <t>Actrices et acteurs (droits suivants compris)</t>
  </si>
  <si>
    <t>Monteuse/monteur :    heures</t>
  </si>
  <si>
    <t xml:space="preserve">Présenté le </t>
  </si>
  <si>
    <t>35 mm Dolby Stéreo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</si>
</sst>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$-C0C]"/>
  </numFmts>
  <fonts count="25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Lucida Sans"/>
      <family val="2"/>
    </font>
    <font>
      <sz val="18"/>
      <name val="Arial"/>
      <family val="2"/>
    </font>
    <font>
      <b/>
      <i/>
      <sz val="9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  <font>
      <sz val="14"/>
      <name val="Arial"/>
      <family val="2"/>
    </font>
    <font>
      <i/>
      <sz val="10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ABFFFB"/>
        <bgColor indexed="64"/>
      </patternFill>
    </fill>
    <fill>
      <patternFill patternType="solid">
        <fgColor rgb="FFCDFFFD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/>
    <xf numFmtId="0" fontId="6" fillId="0" borderId="0" xfId="0" applyFont="1"/>
    <xf numFmtId="0" fontId="5" fillId="0" borderId="1" xfId="0" applyFont="1" applyBorder="1"/>
    <xf numFmtId="0" fontId="4" fillId="0" borderId="6" xfId="0" applyFont="1" applyBorder="1"/>
    <xf numFmtId="0" fontId="7" fillId="0" borderId="5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2" fillId="0" borderId="6" xfId="0" applyFont="1" applyBorder="1"/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2" fillId="0" borderId="4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0" fontId="12" fillId="0" borderId="14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3" fillId="0" borderId="0" xfId="0" applyFont="1"/>
    <xf numFmtId="164" fontId="4" fillId="0" borderId="0" xfId="0" applyNumberFormat="1" applyFont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1" xfId="0" applyFont="1" applyBorder="1"/>
    <xf numFmtId="0" fontId="13" fillId="0" borderId="2" xfId="0" applyFont="1" applyBorder="1"/>
    <xf numFmtId="3" fontId="13" fillId="0" borderId="1" xfId="0" applyNumberFormat="1" applyFont="1" applyBorder="1"/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4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10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0" fontId="12" fillId="2" borderId="21" xfId="0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164" fontId="1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3" fillId="0" borderId="0" xfId="0" applyFont="1" applyAlignment="1">
      <alignment horizontal="right" wrapText="1"/>
    </xf>
    <xf numFmtId="0" fontId="13" fillId="0" borderId="6" xfId="0" applyFont="1" applyBorder="1" applyAlignment="1">
      <alignment wrapText="1"/>
    </xf>
    <xf numFmtId="164" fontId="13" fillId="0" borderId="6" xfId="0" applyNumberFormat="1" applyFont="1" applyBorder="1" applyAlignment="1">
      <alignment wrapText="1"/>
    </xf>
    <xf numFmtId="164" fontId="13" fillId="0" borderId="7" xfId="0" applyNumberFormat="1" applyFont="1" applyBorder="1" applyAlignment="1">
      <alignment wrapText="1"/>
    </xf>
    <xf numFmtId="0" fontId="13" fillId="0" borderId="13" xfId="0" applyFont="1" applyBorder="1" applyAlignment="1">
      <alignment wrapText="1"/>
    </xf>
    <xf numFmtId="164" fontId="13" fillId="0" borderId="13" xfId="0" applyNumberFormat="1" applyFont="1" applyBorder="1" applyAlignment="1">
      <alignment wrapText="1"/>
    </xf>
    <xf numFmtId="164" fontId="13" fillId="0" borderId="21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0" borderId="8" xfId="0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164" fontId="13" fillId="0" borderId="15" xfId="0" applyNumberFormat="1" applyFont="1" applyBorder="1" applyAlignment="1">
      <alignment wrapText="1"/>
    </xf>
    <xf numFmtId="0" fontId="13" fillId="0" borderId="15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164" fontId="13" fillId="0" borderId="14" xfId="0" applyNumberFormat="1" applyFont="1" applyBorder="1" applyAlignment="1">
      <alignment wrapText="1"/>
    </xf>
    <xf numFmtId="164" fontId="13" fillId="0" borderId="19" xfId="0" applyNumberFormat="1" applyFont="1" applyBorder="1" applyAlignment="1">
      <alignment wrapText="1"/>
    </xf>
    <xf numFmtId="0" fontId="13" fillId="0" borderId="19" xfId="0" applyFont="1" applyBorder="1" applyAlignment="1">
      <alignment wrapText="1"/>
    </xf>
    <xf numFmtId="164" fontId="13" fillId="0" borderId="16" xfId="0" applyNumberFormat="1" applyFont="1" applyBorder="1" applyAlignment="1">
      <alignment wrapText="1"/>
    </xf>
    <xf numFmtId="164" fontId="13" fillId="0" borderId="5" xfId="0" applyNumberFormat="1" applyFont="1" applyBorder="1" applyAlignment="1">
      <alignment wrapText="1"/>
    </xf>
    <xf numFmtId="164" fontId="13" fillId="0" borderId="9" xfId="0" applyNumberFormat="1" applyFont="1" applyBorder="1" applyAlignment="1">
      <alignment wrapText="1"/>
    </xf>
    <xf numFmtId="0" fontId="13" fillId="0" borderId="18" xfId="0" applyFont="1" applyBorder="1" applyAlignment="1">
      <alignment wrapText="1"/>
    </xf>
    <xf numFmtId="0" fontId="13" fillId="0" borderId="4" xfId="0" applyFont="1" applyBorder="1" applyAlignment="1">
      <alignment wrapText="1"/>
    </xf>
    <xf numFmtId="164" fontId="13" fillId="0" borderId="4" xfId="0" applyNumberFormat="1" applyFont="1" applyBorder="1" applyAlignment="1">
      <alignment wrapText="1"/>
    </xf>
    <xf numFmtId="164" fontId="13" fillId="0" borderId="17" xfId="0" applyNumberFormat="1" applyFont="1" applyBorder="1" applyAlignment="1">
      <alignment wrapText="1"/>
    </xf>
    <xf numFmtId="0" fontId="13" fillId="0" borderId="7" xfId="0" applyFont="1" applyBorder="1" applyAlignment="1">
      <alignment horizontal="left" wrapText="1"/>
    </xf>
    <xf numFmtId="0" fontId="13" fillId="0" borderId="17" xfId="0" applyFont="1" applyBorder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0" fontId="15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13" fillId="4" borderId="0" xfId="0" applyFont="1" applyFill="1" applyAlignment="1">
      <alignment horizontal="right"/>
    </xf>
    <xf numFmtId="0" fontId="13" fillId="4" borderId="6" xfId="0" applyFont="1" applyFill="1" applyBorder="1" applyAlignment="1">
      <alignment horizontal="right"/>
    </xf>
    <xf numFmtId="0" fontId="13" fillId="4" borderId="7" xfId="0" applyFont="1" applyFill="1" applyBorder="1" applyAlignment="1">
      <alignment horizontal="right"/>
    </xf>
    <xf numFmtId="0" fontId="13" fillId="4" borderId="4" xfId="0" applyFont="1" applyFill="1" applyBorder="1" applyAlignment="1">
      <alignment horizontal="right"/>
    </xf>
    <xf numFmtId="0" fontId="13" fillId="4" borderId="11" xfId="0" applyFont="1" applyFill="1" applyBorder="1" applyAlignment="1">
      <alignment horizontal="right"/>
    </xf>
    <xf numFmtId="0" fontId="6" fillId="4" borderId="0" xfId="0" applyFont="1" applyFill="1" applyAlignment="1">
      <alignment horizontal="right" wrapText="1"/>
    </xf>
    <xf numFmtId="164" fontId="6" fillId="4" borderId="0" xfId="0" applyNumberFormat="1" applyFont="1" applyFill="1" applyAlignment="1">
      <alignment wrapText="1"/>
    </xf>
    <xf numFmtId="0" fontId="6" fillId="4" borderId="0" xfId="0" applyFont="1" applyFill="1" applyAlignment="1">
      <alignment wrapText="1"/>
    </xf>
    <xf numFmtId="0" fontId="15" fillId="5" borderId="0" xfId="0" applyFont="1" applyFill="1" applyAlignment="1">
      <alignment horizontal="left" wrapText="1"/>
    </xf>
    <xf numFmtId="164" fontId="15" fillId="5" borderId="0" xfId="0" applyNumberFormat="1" applyFont="1" applyFill="1" applyAlignment="1">
      <alignment horizontal="center" wrapText="1"/>
    </xf>
    <xf numFmtId="0" fontId="14" fillId="5" borderId="0" xfId="0" applyFont="1" applyFill="1" applyAlignment="1">
      <alignment horizontal="center" wrapText="1"/>
    </xf>
    <xf numFmtId="164" fontId="7" fillId="4" borderId="0" xfId="0" applyNumberFormat="1" applyFont="1" applyFill="1" applyAlignment="1">
      <alignment wrapText="1"/>
    </xf>
    <xf numFmtId="0" fontId="7" fillId="4" borderId="0" xfId="0" applyFont="1" applyFill="1" applyAlignment="1">
      <alignment wrapText="1"/>
    </xf>
    <xf numFmtId="164" fontId="4" fillId="2" borderId="20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3" fillId="4" borderId="15" xfId="0" applyFont="1" applyFill="1" applyBorder="1" applyAlignment="1">
      <alignment horizontal="right" vertical="center" wrapText="1"/>
    </xf>
    <xf numFmtId="0" fontId="13" fillId="4" borderId="7" xfId="0" applyFont="1" applyFill="1" applyBorder="1" applyAlignment="1">
      <alignment vertical="center"/>
    </xf>
    <xf numFmtId="0" fontId="6" fillId="2" borderId="0" xfId="0" applyFont="1" applyFill="1" applyAlignment="1">
      <alignment horizontal="right" wrapText="1"/>
    </xf>
    <xf numFmtId="0" fontId="23" fillId="2" borderId="0" xfId="0" applyFont="1" applyFill="1" applyAlignment="1">
      <alignment horizontal="left" wrapText="1"/>
    </xf>
    <xf numFmtId="0" fontId="4" fillId="4" borderId="0" xfId="0" applyFont="1" applyFill="1" applyAlignment="1">
      <alignment wrapText="1"/>
    </xf>
    <xf numFmtId="0" fontId="6" fillId="2" borderId="0" xfId="0" applyFont="1" applyFill="1" applyAlignment="1">
      <alignment horizontal="left" wrapText="1"/>
    </xf>
    <xf numFmtId="0" fontId="13" fillId="2" borderId="3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7" fillId="4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/>
    </xf>
    <xf numFmtId="49" fontId="14" fillId="4" borderId="0" xfId="0" applyNumberFormat="1" applyFont="1" applyFill="1" applyAlignment="1">
      <alignment horizontal="center" vertical="center" wrapText="1"/>
    </xf>
    <xf numFmtId="49" fontId="14" fillId="4" borderId="0" xfId="0" applyNumberFormat="1" applyFont="1" applyFill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right" wrapText="1"/>
    </xf>
    <xf numFmtId="0" fontId="14" fillId="0" borderId="5" xfId="0" applyFont="1" applyBorder="1" applyAlignment="1">
      <alignment horizontal="right" wrapText="1"/>
    </xf>
    <xf numFmtId="0" fontId="13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164" fontId="13" fillId="0" borderId="3" xfId="0" applyNumberFormat="1" applyFont="1" applyBorder="1" applyAlignment="1">
      <alignment horizontal="center" wrapText="1"/>
    </xf>
    <xf numFmtId="164" fontId="13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FFFB"/>
      <color rgb="FFCDFFFD"/>
      <color rgb="FFFF0063"/>
      <color rgb="FFFF00DA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2</xdr:row>
      <xdr:rowOff>180975</xdr:rowOff>
    </xdr:from>
    <xdr:to>
      <xdr:col>0</xdr:col>
      <xdr:colOff>2915912</xdr:colOff>
      <xdr:row>7</xdr:row>
      <xdr:rowOff>133350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4D505B39-F520-4808-AE06-6A7418E2D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504825"/>
          <a:ext cx="261111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B50"/>
  <sheetViews>
    <sheetView zoomScaleNormal="100" workbookViewId="0">
      <selection activeCell="A2" sqref="A2"/>
    </sheetView>
  </sheetViews>
  <sheetFormatPr defaultColWidth="9.1796875" defaultRowHeight="12.5" x14ac:dyDescent="0.25"/>
  <cols>
    <col min="1" max="1" width="58.1796875" style="1" bestFit="1" customWidth="1"/>
  </cols>
  <sheetData>
    <row r="1" spans="1:2" x14ac:dyDescent="0.25">
      <c r="A1" s="29"/>
    </row>
    <row r="2" spans="1:2" x14ac:dyDescent="0.25">
      <c r="A2" s="29"/>
    </row>
    <row r="3" spans="1:2" ht="20" x14ac:dyDescent="0.4">
      <c r="A3" s="30"/>
    </row>
    <row r="4" spans="1:2" x14ac:dyDescent="0.25">
      <c r="A4" s="29"/>
    </row>
    <row r="5" spans="1:2" x14ac:dyDescent="0.25">
      <c r="A5" s="29"/>
    </row>
    <row r="6" spans="1:2" x14ac:dyDescent="0.25">
      <c r="A6" s="29"/>
    </row>
    <row r="7" spans="1:2" x14ac:dyDescent="0.25">
      <c r="A7" s="29"/>
    </row>
    <row r="8" spans="1:2" x14ac:dyDescent="0.25">
      <c r="A8" s="29"/>
    </row>
    <row r="9" spans="1:2" x14ac:dyDescent="0.25">
      <c r="A9" s="29"/>
    </row>
    <row r="10" spans="1:2" x14ac:dyDescent="0.25">
      <c r="A10" s="29"/>
    </row>
    <row r="11" spans="1:2" x14ac:dyDescent="0.25">
      <c r="A11" s="32"/>
      <c r="B11" s="26"/>
    </row>
    <row r="12" spans="1:2" x14ac:dyDescent="0.25">
      <c r="A12" s="32"/>
      <c r="B12" s="26"/>
    </row>
    <row r="13" spans="1:2" ht="31" x14ac:dyDescent="0.25">
      <c r="A13" s="87" t="s">
        <v>0</v>
      </c>
      <c r="B13" s="26"/>
    </row>
    <row r="14" spans="1:2" x14ac:dyDescent="0.25">
      <c r="A14" s="32"/>
      <c r="B14" s="26"/>
    </row>
    <row r="15" spans="1:2" x14ac:dyDescent="0.25">
      <c r="A15" s="32"/>
      <c r="B15" s="26"/>
    </row>
    <row r="16" spans="1:2" x14ac:dyDescent="0.25">
      <c r="A16" s="32"/>
      <c r="B16" s="26"/>
    </row>
    <row r="17" spans="1:2" x14ac:dyDescent="0.25">
      <c r="A17" s="33"/>
      <c r="B17" s="26"/>
    </row>
    <row r="18" spans="1:2" x14ac:dyDescent="0.25">
      <c r="A18" s="32" t="s">
        <v>1</v>
      </c>
      <c r="B18" s="26"/>
    </row>
    <row r="19" spans="1:2" x14ac:dyDescent="0.25">
      <c r="A19" s="32"/>
      <c r="B19" s="26"/>
    </row>
    <row r="20" spans="1:2" x14ac:dyDescent="0.25">
      <c r="A20" s="32"/>
      <c r="B20" s="26"/>
    </row>
    <row r="21" spans="1:2" x14ac:dyDescent="0.25">
      <c r="A21" s="32"/>
      <c r="B21" s="26"/>
    </row>
    <row r="22" spans="1:2" x14ac:dyDescent="0.25">
      <c r="A22" s="32" t="s">
        <v>193</v>
      </c>
      <c r="B22" s="26"/>
    </row>
    <row r="23" spans="1:2" x14ac:dyDescent="0.25">
      <c r="A23" s="32"/>
      <c r="B23" s="26"/>
    </row>
    <row r="24" spans="1:2" x14ac:dyDescent="0.25">
      <c r="A24" s="33"/>
      <c r="B24" s="26"/>
    </row>
    <row r="25" spans="1:2" x14ac:dyDescent="0.25">
      <c r="A25" s="32" t="s">
        <v>2</v>
      </c>
      <c r="B25" s="26"/>
    </row>
    <row r="26" spans="1:2" x14ac:dyDescent="0.25">
      <c r="A26" s="32"/>
      <c r="B26" s="26"/>
    </row>
    <row r="27" spans="1:2" x14ac:dyDescent="0.25">
      <c r="A27" s="32"/>
      <c r="B27" s="26"/>
    </row>
    <row r="28" spans="1:2" x14ac:dyDescent="0.25">
      <c r="A28" s="32"/>
      <c r="B28" s="26"/>
    </row>
    <row r="29" spans="1:2" x14ac:dyDescent="0.25">
      <c r="A29" s="32"/>
      <c r="B29" s="26"/>
    </row>
    <row r="30" spans="1:2" x14ac:dyDescent="0.25">
      <c r="A30" s="32"/>
      <c r="B30" s="26"/>
    </row>
    <row r="31" spans="1:2" ht="15.5" x14ac:dyDescent="0.35">
      <c r="A31" s="34"/>
      <c r="B31" s="26"/>
    </row>
    <row r="32" spans="1:2" x14ac:dyDescent="0.25">
      <c r="A32" s="32" t="s">
        <v>3</v>
      </c>
      <c r="B32" s="26"/>
    </row>
    <row r="33" spans="1:2" x14ac:dyDescent="0.25">
      <c r="A33" s="32"/>
      <c r="B33" s="26"/>
    </row>
    <row r="34" spans="1:2" x14ac:dyDescent="0.25">
      <c r="A34" s="32"/>
      <c r="B34" s="26"/>
    </row>
    <row r="35" spans="1:2" x14ac:dyDescent="0.25">
      <c r="A35" s="32"/>
      <c r="B35" s="26"/>
    </row>
    <row r="36" spans="1:2" x14ac:dyDescent="0.25">
      <c r="A36" s="32"/>
      <c r="B36" s="26"/>
    </row>
    <row r="37" spans="1:2" x14ac:dyDescent="0.25">
      <c r="A37" s="32"/>
      <c r="B37" s="26"/>
    </row>
    <row r="38" spans="1:2" ht="15.5" x14ac:dyDescent="0.35">
      <c r="A38" s="35"/>
      <c r="B38" s="26"/>
    </row>
    <row r="39" spans="1:2" x14ac:dyDescent="0.25">
      <c r="A39" s="32" t="s">
        <v>180</v>
      </c>
      <c r="B39" s="26"/>
    </row>
    <row r="40" spans="1:2" x14ac:dyDescent="0.25">
      <c r="A40" s="32"/>
      <c r="B40" s="26"/>
    </row>
    <row r="41" spans="1:2" x14ac:dyDescent="0.25">
      <c r="A41" s="32"/>
      <c r="B41" s="26"/>
    </row>
    <row r="42" spans="1:2" x14ac:dyDescent="0.25">
      <c r="A42" s="32"/>
      <c r="B42" s="26"/>
    </row>
    <row r="43" spans="1:2" x14ac:dyDescent="0.25">
      <c r="A43" s="32"/>
      <c r="B43" s="26"/>
    </row>
    <row r="44" spans="1:2" x14ac:dyDescent="0.25">
      <c r="A44" s="32"/>
      <c r="B44" s="26"/>
    </row>
    <row r="45" spans="1:2" x14ac:dyDescent="0.25">
      <c r="A45" s="32"/>
      <c r="B45" s="26"/>
    </row>
    <row r="46" spans="1:2" x14ac:dyDescent="0.25">
      <c r="A46" s="32"/>
      <c r="B46" s="26"/>
    </row>
    <row r="47" spans="1:2" x14ac:dyDescent="0.25">
      <c r="A47" s="32"/>
      <c r="B47" s="26"/>
    </row>
    <row r="48" spans="1:2" x14ac:dyDescent="0.25">
      <c r="A48" s="32"/>
      <c r="B48" s="26"/>
    </row>
    <row r="49" spans="1:2" x14ac:dyDescent="0.25">
      <c r="A49" s="32"/>
      <c r="B49" s="26"/>
    </row>
    <row r="50" spans="1:2" x14ac:dyDescent="0.25">
      <c r="A50" s="32"/>
      <c r="B50" s="26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zoomScaleNormal="100" workbookViewId="0">
      <selection activeCell="B4" sqref="B4"/>
    </sheetView>
  </sheetViews>
  <sheetFormatPr defaultColWidth="9.1796875" defaultRowHeight="20.149999999999999" customHeight="1" x14ac:dyDescent="0.25"/>
  <cols>
    <col min="1" max="1" width="42.81640625" style="3" bestFit="1" customWidth="1"/>
    <col min="2" max="7" width="9.1796875" customWidth="1"/>
    <col min="8" max="8" width="12.7265625" bestFit="1" customWidth="1"/>
  </cols>
  <sheetData>
    <row r="1" spans="1:11" s="5" customFormat="1" ht="36" customHeight="1" x14ac:dyDescent="0.45">
      <c r="A1" s="36"/>
      <c r="C1" s="37"/>
    </row>
    <row r="2" spans="1:11" s="5" customFormat="1" ht="48" customHeight="1" x14ac:dyDescent="0.35">
      <c r="A2" s="36"/>
      <c r="B2" s="121" t="s">
        <v>4</v>
      </c>
      <c r="C2" s="122"/>
      <c r="D2" s="122"/>
      <c r="E2" s="122"/>
      <c r="F2" s="122"/>
      <c r="G2" s="122"/>
      <c r="H2" s="122"/>
      <c r="I2" s="122"/>
    </row>
    <row r="3" spans="1:11" ht="20.149999999999999" customHeight="1" x14ac:dyDescent="0.25">
      <c r="A3" s="38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0.149999999999999" customHeight="1" x14ac:dyDescent="0.25">
      <c r="A4" s="38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20.149999999999999" customHeight="1" x14ac:dyDescent="0.25">
      <c r="A5" s="38" t="s">
        <v>181</v>
      </c>
      <c r="B5" s="39"/>
      <c r="C5" s="39"/>
      <c r="D5" s="39"/>
      <c r="E5" s="39"/>
      <c r="F5" s="39"/>
      <c r="G5" s="6"/>
      <c r="H5" s="39"/>
      <c r="I5" s="39"/>
      <c r="J5" s="26"/>
      <c r="K5" s="26"/>
    </row>
    <row r="6" spans="1:11" ht="20.149999999999999" customHeight="1" x14ac:dyDescent="0.25">
      <c r="A6" s="38" t="s">
        <v>5</v>
      </c>
      <c r="B6" s="39"/>
      <c r="C6" s="39"/>
      <c r="D6" s="39"/>
      <c r="E6" s="39"/>
      <c r="F6" s="39"/>
      <c r="G6" s="13" t="s">
        <v>6</v>
      </c>
      <c r="H6" s="39"/>
      <c r="I6" s="39"/>
      <c r="J6" s="26"/>
      <c r="K6" s="26"/>
    </row>
    <row r="7" spans="1:11" ht="20.149999999999999" customHeight="1" x14ac:dyDescent="0.25">
      <c r="A7" s="38" t="s">
        <v>7</v>
      </c>
      <c r="B7" s="39"/>
      <c r="C7" s="39"/>
      <c r="D7" s="39"/>
      <c r="E7" s="39"/>
      <c r="F7" s="39"/>
      <c r="G7" s="14"/>
      <c r="H7" s="40"/>
      <c r="I7" s="40"/>
      <c r="J7" s="26"/>
      <c r="K7" s="26"/>
    </row>
    <row r="8" spans="1:11" ht="20.149999999999999" customHeight="1" x14ac:dyDescent="0.25">
      <c r="A8" s="38"/>
      <c r="B8" s="39"/>
      <c r="C8" s="39"/>
      <c r="D8" s="39"/>
      <c r="E8" s="39"/>
      <c r="F8" s="39"/>
      <c r="G8" s="13"/>
      <c r="H8" s="41"/>
      <c r="I8" s="39"/>
      <c r="J8" s="26"/>
      <c r="K8" s="26"/>
    </row>
    <row r="9" spans="1:11" ht="20.149999999999999" customHeight="1" x14ac:dyDescent="0.25">
      <c r="A9" s="38" t="s">
        <v>8</v>
      </c>
      <c r="B9" s="39"/>
      <c r="C9" s="39"/>
      <c r="D9" s="39"/>
      <c r="E9" s="39"/>
      <c r="F9" s="39"/>
      <c r="G9" s="40"/>
      <c r="H9" s="40"/>
      <c r="I9" s="40"/>
      <c r="J9" s="26"/>
      <c r="K9" s="26"/>
    </row>
    <row r="10" spans="1:11" ht="20.149999999999999" customHeight="1" x14ac:dyDescent="0.25">
      <c r="A10" s="38" t="s">
        <v>9</v>
      </c>
      <c r="B10" s="39"/>
      <c r="C10" s="39"/>
      <c r="D10" s="39"/>
      <c r="E10" s="39"/>
      <c r="F10" s="39"/>
      <c r="G10" s="40"/>
      <c r="H10" s="40"/>
      <c r="I10" s="40"/>
      <c r="J10" s="26"/>
      <c r="K10" s="26"/>
    </row>
    <row r="11" spans="1:11" ht="20.149999999999999" customHeight="1" x14ac:dyDescent="0.25">
      <c r="A11" s="38"/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20.149999999999999" customHeight="1" x14ac:dyDescent="0.25">
      <c r="A12" s="38" t="s">
        <v>10</v>
      </c>
      <c r="B12" s="39"/>
      <c r="C12" s="26"/>
      <c r="D12" s="26"/>
      <c r="E12" s="26"/>
      <c r="F12" s="26"/>
      <c r="G12" s="38" t="s">
        <v>11</v>
      </c>
      <c r="H12" s="39"/>
      <c r="I12" s="26" t="s">
        <v>12</v>
      </c>
      <c r="J12" s="26"/>
      <c r="K12" s="26"/>
    </row>
    <row r="13" spans="1:11" ht="20.149999999999999" customHeight="1" x14ac:dyDescent="0.25">
      <c r="A13" s="38"/>
      <c r="B13" s="39"/>
      <c r="C13" s="26" t="s">
        <v>13</v>
      </c>
      <c r="D13" s="26"/>
      <c r="E13" s="26"/>
      <c r="F13" s="26"/>
      <c r="G13" s="38"/>
      <c r="H13" s="39"/>
      <c r="I13" s="26" t="s">
        <v>14</v>
      </c>
      <c r="J13" s="26"/>
      <c r="K13" s="26"/>
    </row>
    <row r="14" spans="1:11" ht="20.149999999999999" customHeight="1" x14ac:dyDescent="0.25">
      <c r="A14" s="38"/>
      <c r="B14" s="39"/>
      <c r="C14" s="26" t="s">
        <v>15</v>
      </c>
      <c r="D14" s="26"/>
      <c r="E14" s="26"/>
      <c r="F14" s="26"/>
      <c r="G14" s="38" t="s">
        <v>16</v>
      </c>
      <c r="H14" s="39"/>
      <c r="I14" s="26"/>
      <c r="J14" s="26"/>
      <c r="K14" s="26"/>
    </row>
    <row r="15" spans="1:11" ht="20.149999999999999" customHeight="1" x14ac:dyDescent="0.25">
      <c r="A15" s="38"/>
      <c r="B15" s="39"/>
      <c r="C15" s="26" t="s">
        <v>17</v>
      </c>
      <c r="D15" s="26"/>
      <c r="E15" s="26"/>
      <c r="F15" s="26"/>
      <c r="G15" s="38"/>
      <c r="H15" s="26"/>
      <c r="I15" s="26"/>
      <c r="J15" s="26"/>
      <c r="K15" s="26"/>
    </row>
    <row r="16" spans="1:11" ht="20.149999999999999" customHeight="1" x14ac:dyDescent="0.25">
      <c r="A16" s="38"/>
      <c r="B16" s="26"/>
      <c r="C16" s="26"/>
      <c r="D16" s="26"/>
      <c r="E16" s="26"/>
      <c r="F16" s="26"/>
      <c r="G16" s="38" t="s">
        <v>18</v>
      </c>
      <c r="H16" s="39"/>
      <c r="I16" s="26"/>
      <c r="J16" s="26"/>
      <c r="K16" s="26"/>
    </row>
    <row r="17" spans="1:11" ht="20.149999999999999" customHeight="1" x14ac:dyDescent="0.25">
      <c r="A17" s="38"/>
      <c r="B17" s="26"/>
      <c r="C17" s="26"/>
      <c r="D17" s="26"/>
      <c r="E17" s="26"/>
      <c r="F17" s="26"/>
      <c r="G17" s="38"/>
      <c r="H17" s="26"/>
      <c r="I17" s="26"/>
      <c r="J17" s="26"/>
      <c r="K17" s="26"/>
    </row>
    <row r="18" spans="1:11" ht="20.149999999999999" customHeight="1" x14ac:dyDescent="0.25">
      <c r="A18" s="42" t="s">
        <v>19</v>
      </c>
      <c r="B18" s="26"/>
      <c r="C18" s="26"/>
      <c r="D18" s="26"/>
      <c r="E18" s="26"/>
      <c r="F18" s="26"/>
      <c r="G18" s="38" t="s">
        <v>20</v>
      </c>
      <c r="H18" s="39"/>
      <c r="I18" s="26" t="s">
        <v>21</v>
      </c>
      <c r="J18" s="26"/>
      <c r="K18" s="26"/>
    </row>
    <row r="19" spans="1:11" ht="20.149999999999999" customHeight="1" x14ac:dyDescent="0.25">
      <c r="A19" s="38" t="s">
        <v>22</v>
      </c>
      <c r="B19" s="39"/>
      <c r="C19" s="26" t="s">
        <v>15</v>
      </c>
      <c r="D19" s="26"/>
      <c r="E19" s="26"/>
      <c r="F19" s="26"/>
      <c r="G19" s="38"/>
      <c r="H19" s="39"/>
      <c r="I19" s="26" t="s">
        <v>23</v>
      </c>
      <c r="J19" s="26"/>
      <c r="K19" s="26"/>
    </row>
    <row r="20" spans="1:11" ht="20.149999999999999" customHeight="1" x14ac:dyDescent="0.25">
      <c r="A20" s="38"/>
      <c r="B20" s="39"/>
      <c r="C20" s="26" t="s">
        <v>24</v>
      </c>
      <c r="D20" s="26"/>
      <c r="E20" s="26"/>
      <c r="F20" s="26"/>
      <c r="G20" s="38"/>
      <c r="H20" s="39"/>
      <c r="I20" s="26" t="s">
        <v>25</v>
      </c>
      <c r="J20" s="26"/>
      <c r="K20" s="26"/>
    </row>
    <row r="21" spans="1:11" ht="20.149999999999999" customHeight="1" x14ac:dyDescent="0.25">
      <c r="A21" s="38"/>
      <c r="B21" s="39"/>
      <c r="C21" s="26" t="s">
        <v>194</v>
      </c>
      <c r="D21" s="26"/>
      <c r="E21" s="26"/>
      <c r="F21" s="26"/>
      <c r="G21" s="38"/>
      <c r="H21" s="26"/>
      <c r="I21" s="26"/>
      <c r="J21" s="26"/>
      <c r="K21" s="26"/>
    </row>
    <row r="22" spans="1:11" ht="20.149999999999999" customHeight="1" x14ac:dyDescent="0.25">
      <c r="A22" s="38" t="s">
        <v>26</v>
      </c>
      <c r="B22" s="39"/>
      <c r="C22" s="26" t="s">
        <v>15</v>
      </c>
      <c r="D22" s="26"/>
      <c r="E22" s="26"/>
      <c r="F22" s="26"/>
      <c r="G22" s="38" t="s">
        <v>27</v>
      </c>
      <c r="H22" s="39"/>
      <c r="I22" s="26" t="s">
        <v>28</v>
      </c>
      <c r="J22" s="26"/>
      <c r="K22" s="26"/>
    </row>
    <row r="23" spans="1:11" ht="20.149999999999999" customHeight="1" x14ac:dyDescent="0.25">
      <c r="A23" s="38"/>
      <c r="B23" s="39"/>
      <c r="C23" s="26" t="s">
        <v>24</v>
      </c>
      <c r="D23" s="26"/>
      <c r="E23" s="26"/>
      <c r="F23" s="26"/>
      <c r="G23" s="38"/>
      <c r="H23" s="39"/>
      <c r="I23" s="26" t="s">
        <v>29</v>
      </c>
      <c r="J23" s="26"/>
      <c r="K23" s="26"/>
    </row>
    <row r="24" spans="1:11" ht="20.149999999999999" customHeight="1" x14ac:dyDescent="0.25">
      <c r="A24" s="38" t="s">
        <v>30</v>
      </c>
      <c r="B24" s="39"/>
      <c r="C24" s="26" t="s">
        <v>31</v>
      </c>
      <c r="D24" s="26"/>
      <c r="E24" s="26"/>
      <c r="F24" s="26"/>
      <c r="G24" s="38"/>
      <c r="H24" s="39"/>
      <c r="I24" s="26" t="s">
        <v>17</v>
      </c>
      <c r="J24" s="26"/>
      <c r="K24" s="26"/>
    </row>
    <row r="25" spans="1:11" ht="20.149999999999999" customHeight="1" x14ac:dyDescent="0.25">
      <c r="A25" s="38"/>
      <c r="B25" s="39"/>
      <c r="C25" s="26" t="s">
        <v>32</v>
      </c>
      <c r="D25" s="26"/>
      <c r="E25" s="26"/>
      <c r="F25" s="26"/>
      <c r="G25" s="38"/>
      <c r="H25" s="26"/>
      <c r="I25" s="26"/>
      <c r="J25" s="26"/>
      <c r="K25" s="26"/>
    </row>
    <row r="26" spans="1:11" ht="20.149999999999999" customHeight="1" x14ac:dyDescent="0.25">
      <c r="A26" s="38"/>
      <c r="B26" s="39"/>
      <c r="C26" s="26" t="s">
        <v>33</v>
      </c>
      <c r="D26" s="26"/>
      <c r="E26" s="26"/>
      <c r="F26" s="26"/>
      <c r="G26" s="38" t="s">
        <v>34</v>
      </c>
      <c r="H26" s="39"/>
      <c r="I26" s="26" t="s">
        <v>35</v>
      </c>
      <c r="J26" s="26"/>
      <c r="K26" s="26"/>
    </row>
    <row r="27" spans="1:11" ht="20.149999999999999" customHeight="1" x14ac:dyDescent="0.25">
      <c r="A27" s="38"/>
      <c r="B27" s="39"/>
      <c r="C27" s="26" t="s">
        <v>17</v>
      </c>
      <c r="D27" s="26"/>
      <c r="E27" s="26"/>
      <c r="F27" s="26"/>
      <c r="G27" s="38"/>
      <c r="H27" s="39"/>
      <c r="I27" s="26" t="s">
        <v>36</v>
      </c>
      <c r="J27" s="26"/>
      <c r="K27" s="26"/>
    </row>
    <row r="28" spans="1:11" ht="20.149999999999999" customHeight="1" x14ac:dyDescent="0.25">
      <c r="A28" s="38" t="s">
        <v>37</v>
      </c>
      <c r="B28" s="39"/>
      <c r="C28" s="26" t="s">
        <v>38</v>
      </c>
      <c r="D28" s="26"/>
      <c r="E28" s="26"/>
      <c r="F28" s="26"/>
      <c r="G28" s="42"/>
      <c r="H28" s="39"/>
      <c r="I28" s="26" t="s">
        <v>39</v>
      </c>
      <c r="J28" s="26"/>
      <c r="K28" s="26"/>
    </row>
    <row r="29" spans="1:11" ht="20.149999999999999" customHeight="1" x14ac:dyDescent="0.25">
      <c r="A29" s="38"/>
      <c r="B29" s="39"/>
      <c r="C29" s="26" t="s">
        <v>40</v>
      </c>
      <c r="D29" s="26"/>
      <c r="E29" s="26"/>
      <c r="F29" s="26"/>
      <c r="G29" s="42"/>
      <c r="H29" s="39"/>
      <c r="I29" s="26" t="s">
        <v>41</v>
      </c>
      <c r="J29" s="26"/>
      <c r="K29" s="26"/>
    </row>
    <row r="30" spans="1:11" ht="20.149999999999999" customHeight="1" x14ac:dyDescent="0.25">
      <c r="A30" s="38"/>
      <c r="B30" s="39"/>
      <c r="C30" s="26" t="s">
        <v>42</v>
      </c>
      <c r="D30" s="26"/>
      <c r="E30" s="26"/>
      <c r="F30" s="26"/>
      <c r="G30" s="42"/>
      <c r="H30" s="39"/>
      <c r="I30" s="26" t="s">
        <v>43</v>
      </c>
      <c r="J30" s="26"/>
      <c r="K30" s="26"/>
    </row>
    <row r="31" spans="1:11" ht="20.149999999999999" customHeight="1" x14ac:dyDescent="0.35">
      <c r="A31" s="36"/>
      <c r="B31" s="39"/>
      <c r="C31" s="26" t="s">
        <v>44</v>
      </c>
      <c r="D31" s="26"/>
      <c r="E31" s="26"/>
      <c r="F31" s="26"/>
      <c r="G31" s="43"/>
      <c r="H31" s="26"/>
      <c r="I31" s="26"/>
      <c r="J31" s="26"/>
      <c r="K31" s="26"/>
    </row>
    <row r="32" spans="1:11" ht="20.149999999999999" customHeight="1" x14ac:dyDescent="0.25">
      <c r="A32" s="38"/>
      <c r="B32" s="39"/>
      <c r="C32" s="26" t="s">
        <v>17</v>
      </c>
      <c r="D32" s="26"/>
      <c r="E32" s="26"/>
      <c r="F32" s="26"/>
      <c r="G32" s="42"/>
      <c r="H32" s="26"/>
      <c r="I32" s="26"/>
      <c r="J32" s="26"/>
      <c r="K32" s="26"/>
    </row>
    <row r="33" spans="1:11" ht="20.149999999999999" customHeight="1" x14ac:dyDescent="0.25">
      <c r="A33" s="38" t="s">
        <v>45</v>
      </c>
      <c r="B33" s="39"/>
      <c r="C33" s="26" t="s">
        <v>182</v>
      </c>
      <c r="D33" s="26"/>
      <c r="E33" s="26"/>
      <c r="F33" s="26"/>
      <c r="G33" s="42"/>
      <c r="H33" s="26"/>
      <c r="I33" s="26"/>
      <c r="J33" s="26"/>
      <c r="K33" s="26"/>
    </row>
    <row r="34" spans="1:11" ht="20.149999999999999" customHeight="1" x14ac:dyDescent="0.25">
      <c r="A34" s="38"/>
      <c r="B34" s="39"/>
      <c r="C34" s="26" t="s">
        <v>183</v>
      </c>
      <c r="D34" s="26"/>
      <c r="E34" s="26"/>
      <c r="F34" s="26"/>
      <c r="G34" s="42"/>
      <c r="H34" s="26"/>
      <c r="I34" s="26"/>
      <c r="J34" s="26"/>
      <c r="K34" s="26"/>
    </row>
    <row r="35" spans="1:11" ht="20.149999999999999" customHeight="1" x14ac:dyDescent="0.25">
      <c r="A35" s="38"/>
      <c r="B35" s="40"/>
      <c r="C35" s="26" t="s">
        <v>46</v>
      </c>
      <c r="D35" s="26"/>
      <c r="E35" s="26"/>
      <c r="F35" s="26"/>
      <c r="G35" s="42"/>
      <c r="H35" s="26"/>
      <c r="I35" s="26"/>
      <c r="J35" s="26"/>
      <c r="K35" s="26"/>
    </row>
    <row r="36" spans="1:11" ht="20.149999999999999" customHeight="1" x14ac:dyDescent="0.25">
      <c r="A36" s="38"/>
      <c r="B36" s="26"/>
      <c r="C36" s="26"/>
      <c r="D36" s="26"/>
      <c r="E36" s="26"/>
      <c r="F36" s="26"/>
      <c r="G36" s="42"/>
      <c r="H36" s="26"/>
      <c r="I36" s="26"/>
      <c r="J36" s="26"/>
      <c r="K36" s="26"/>
    </row>
    <row r="37" spans="1:11" ht="15" customHeight="1" x14ac:dyDescent="0.3">
      <c r="A37" s="38" t="s">
        <v>47</v>
      </c>
      <c r="B37" s="120" t="s">
        <v>48</v>
      </c>
      <c r="C37" s="120"/>
      <c r="D37" s="120"/>
      <c r="E37" s="120"/>
      <c r="F37" s="120"/>
      <c r="G37" s="120"/>
      <c r="H37" s="120"/>
      <c r="I37" s="120"/>
      <c r="J37" s="120"/>
      <c r="K37" s="26"/>
    </row>
    <row r="38" spans="1:11" ht="15" customHeight="1" x14ac:dyDescent="0.25">
      <c r="A38" s="38"/>
      <c r="B38" s="39"/>
      <c r="C38" s="39"/>
      <c r="D38" s="39"/>
      <c r="E38" s="39"/>
      <c r="F38" s="39"/>
      <c r="G38" s="44"/>
      <c r="H38" s="39"/>
      <c r="I38" s="39"/>
      <c r="J38" s="39"/>
      <c r="K38" s="26"/>
    </row>
    <row r="39" spans="1:11" ht="15" customHeight="1" x14ac:dyDescent="0.25">
      <c r="A39" s="38"/>
      <c r="B39" s="39"/>
      <c r="C39" s="39"/>
      <c r="D39" s="39"/>
      <c r="E39" s="39"/>
      <c r="F39" s="39"/>
      <c r="G39" s="44"/>
      <c r="H39" s="39"/>
      <c r="I39" s="39"/>
      <c r="J39" s="39"/>
      <c r="K39" s="26"/>
    </row>
    <row r="40" spans="1:11" ht="15" customHeight="1" x14ac:dyDescent="0.25">
      <c r="A40" s="38"/>
      <c r="B40" s="39"/>
      <c r="C40" s="39"/>
      <c r="D40" s="39"/>
      <c r="E40" s="39"/>
      <c r="F40" s="39"/>
      <c r="G40" s="44"/>
      <c r="H40" s="39"/>
      <c r="I40" s="39"/>
      <c r="J40" s="39"/>
      <c r="K40" s="26"/>
    </row>
    <row r="41" spans="1:11" ht="15" customHeight="1" x14ac:dyDescent="0.25">
      <c r="A41" s="88"/>
      <c r="B41" s="4"/>
      <c r="C41" s="4"/>
      <c r="D41" s="4"/>
      <c r="E41" s="4"/>
      <c r="F41" s="4"/>
      <c r="G41" s="89"/>
      <c r="H41" s="4"/>
      <c r="I41" s="4"/>
      <c r="J41" s="4"/>
    </row>
    <row r="42" spans="1:11" ht="15" customHeight="1" x14ac:dyDescent="0.25">
      <c r="A42" s="88"/>
      <c r="B42" s="4"/>
      <c r="C42" s="4"/>
      <c r="D42" s="4"/>
      <c r="E42" s="4"/>
      <c r="F42" s="4"/>
      <c r="G42" s="89"/>
      <c r="H42" s="4"/>
      <c r="I42" s="4"/>
      <c r="J42" s="4"/>
    </row>
    <row r="43" spans="1:11" ht="20.149999999999999" customHeight="1" x14ac:dyDescent="0.25">
      <c r="A43" s="88"/>
      <c r="G43" s="90"/>
    </row>
    <row r="44" spans="1:11" ht="20.149999999999999" customHeight="1" x14ac:dyDescent="0.25">
      <c r="A44" s="88"/>
      <c r="G44" s="90"/>
    </row>
    <row r="45" spans="1:11" ht="20.149999999999999" customHeight="1" x14ac:dyDescent="0.25">
      <c r="A45" s="88"/>
      <c r="G45" s="90"/>
    </row>
    <row r="46" spans="1:11" ht="20.149999999999999" customHeight="1" x14ac:dyDescent="0.25">
      <c r="A46" s="88"/>
      <c r="G46" s="90"/>
    </row>
    <row r="47" spans="1:11" ht="20.149999999999999" customHeight="1" x14ac:dyDescent="0.25">
      <c r="A47" s="88"/>
      <c r="G47" s="90"/>
    </row>
    <row r="48" spans="1:11" ht="20.149999999999999" customHeight="1" x14ac:dyDescent="0.25">
      <c r="A48" s="88"/>
      <c r="G48" s="90"/>
    </row>
    <row r="49" spans="7:7" ht="20.149999999999999" customHeight="1" x14ac:dyDescent="0.25">
      <c r="G49" s="90"/>
    </row>
    <row r="50" spans="7:7" ht="20.149999999999999" customHeight="1" x14ac:dyDescent="0.25">
      <c r="G50" s="90"/>
    </row>
    <row r="51" spans="7:7" ht="20.149999999999999" customHeight="1" x14ac:dyDescent="0.25">
      <c r="G51" s="90"/>
    </row>
  </sheetData>
  <mergeCells count="2">
    <mergeCell ref="B37:J37"/>
    <mergeCell ref="B2:I2"/>
  </mergeCells>
  <phoneticPr fontId="0" type="noConversion"/>
  <printOptions horizontalCentered="1" verticalCentered="1"/>
  <pageMargins left="0.78740157499999996" right="0.78740157499999996" top="0.47" bottom="0.66" header="0.5" footer="0.5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J44"/>
  <sheetViews>
    <sheetView zoomScaleNormal="100" workbookViewId="0">
      <selection activeCell="C1" sqref="C1"/>
    </sheetView>
  </sheetViews>
  <sheetFormatPr defaultColWidth="9.1796875" defaultRowHeight="12.5" x14ac:dyDescent="0.25"/>
  <cols>
    <col min="1" max="1" width="9.1796875" customWidth="1"/>
    <col min="2" max="2" width="13.26953125" customWidth="1"/>
    <col min="3" max="3" width="40.26953125" customWidth="1"/>
    <col min="4" max="4" width="17.81640625" customWidth="1"/>
    <col min="5" max="6" width="17.26953125" customWidth="1"/>
  </cols>
  <sheetData>
    <row r="1" spans="2:9" s="5" customFormat="1" ht="20.149999999999999" customHeight="1" x14ac:dyDescent="0.45">
      <c r="B1" s="36"/>
      <c r="C1" s="37" t="s">
        <v>49</v>
      </c>
    </row>
    <row r="2" spans="2:9" s="5" customFormat="1" ht="20.149999999999999" customHeight="1" x14ac:dyDescent="0.35">
      <c r="B2" s="36"/>
      <c r="C2" s="43"/>
    </row>
    <row r="3" spans="2:9" ht="20.149999999999999" customHeight="1" x14ac:dyDescent="0.25">
      <c r="B3" s="38" t="s">
        <v>50</v>
      </c>
      <c r="C3" s="39"/>
      <c r="D3" s="39"/>
      <c r="E3" s="39"/>
      <c r="F3" s="39"/>
      <c r="G3" s="26"/>
    </row>
    <row r="4" spans="2:9" ht="20.149999999999999" customHeight="1" x14ac:dyDescent="0.25">
      <c r="B4" s="38" t="s">
        <v>51</v>
      </c>
      <c r="C4" s="40"/>
      <c r="D4" s="40"/>
      <c r="E4" s="40"/>
      <c r="F4" s="40"/>
      <c r="G4" s="26"/>
      <c r="I4" s="88"/>
    </row>
    <row r="5" spans="2:9" ht="20.149999999999999" customHeight="1" x14ac:dyDescent="0.25">
      <c r="B5" s="38"/>
      <c r="C5" s="26"/>
      <c r="D5" s="26"/>
      <c r="E5" s="26"/>
      <c r="F5" s="26"/>
      <c r="G5" s="26"/>
      <c r="I5" s="88"/>
    </row>
    <row r="6" spans="2:9" ht="39" customHeight="1" x14ac:dyDescent="0.25">
      <c r="B6" s="95"/>
      <c r="C6" s="124" t="s">
        <v>52</v>
      </c>
      <c r="D6" s="125"/>
      <c r="E6" s="125"/>
      <c r="F6" s="125"/>
      <c r="G6" s="26"/>
      <c r="I6" s="88"/>
    </row>
    <row r="7" spans="2:9" ht="20.149999999999999" customHeight="1" x14ac:dyDescent="0.25">
      <c r="B7" s="38"/>
      <c r="C7" s="26"/>
      <c r="D7" s="26"/>
      <c r="E7" s="26"/>
      <c r="F7" s="26"/>
      <c r="G7" s="26"/>
      <c r="I7" s="88"/>
    </row>
    <row r="8" spans="2:9" ht="20.149999999999999" customHeight="1" x14ac:dyDescent="0.25">
      <c r="B8" s="38"/>
      <c r="C8" s="26"/>
      <c r="D8" s="26"/>
      <c r="E8" s="26"/>
      <c r="F8" s="26"/>
      <c r="G8" s="26"/>
      <c r="I8" s="88"/>
    </row>
    <row r="9" spans="2:9" ht="12" customHeight="1" x14ac:dyDescent="0.25">
      <c r="B9" s="129" t="s">
        <v>56</v>
      </c>
      <c r="C9" s="126" t="s">
        <v>57</v>
      </c>
      <c r="D9" s="116"/>
      <c r="E9" s="116"/>
      <c r="F9" s="118"/>
      <c r="G9" s="26"/>
      <c r="I9" s="88"/>
    </row>
    <row r="10" spans="2:9" ht="23.25" customHeight="1" x14ac:dyDescent="0.25">
      <c r="B10" s="130"/>
      <c r="C10" s="127"/>
      <c r="D10" s="117" t="s">
        <v>53</v>
      </c>
      <c r="E10" s="117" t="s">
        <v>54</v>
      </c>
      <c r="F10" s="119" t="s">
        <v>55</v>
      </c>
      <c r="G10" s="38"/>
      <c r="I10" s="88"/>
    </row>
    <row r="11" spans="2:9" ht="12" customHeight="1" x14ac:dyDescent="0.25">
      <c r="B11" s="131" t="s">
        <v>56</v>
      </c>
      <c r="C11" s="128"/>
      <c r="D11" s="26"/>
      <c r="E11" s="26"/>
      <c r="F11" s="26"/>
      <c r="G11" s="26"/>
      <c r="I11" s="88"/>
    </row>
    <row r="12" spans="2:9" ht="20.149999999999999" customHeight="1" x14ac:dyDescent="0.25">
      <c r="B12" s="96">
        <v>100</v>
      </c>
      <c r="C12" s="46" t="s">
        <v>58</v>
      </c>
      <c r="D12" s="52">
        <f>Détails!C21</f>
        <v>0</v>
      </c>
      <c r="E12" s="52">
        <f>Détails!D21</f>
        <v>0</v>
      </c>
      <c r="F12" s="12">
        <f>D12-E12</f>
        <v>0</v>
      </c>
      <c r="G12" s="26"/>
      <c r="I12" s="88"/>
    </row>
    <row r="13" spans="2:9" ht="20.149999999999999" customHeight="1" x14ac:dyDescent="0.25">
      <c r="B13" s="97">
        <v>200</v>
      </c>
      <c r="C13" s="47" t="s">
        <v>59</v>
      </c>
      <c r="D13" s="52">
        <f>Détails!C41</f>
        <v>0</v>
      </c>
      <c r="E13" s="52">
        <f>Détails!D41</f>
        <v>0</v>
      </c>
      <c r="F13" s="12">
        <f t="shared" ref="F13:F21" si="0">D13-E13</f>
        <v>0</v>
      </c>
      <c r="G13" s="26"/>
      <c r="I13" s="88"/>
    </row>
    <row r="14" spans="2:9" ht="20.149999999999999" customHeight="1" x14ac:dyDescent="0.25">
      <c r="B14" s="97">
        <v>300</v>
      </c>
      <c r="C14" s="47" t="s">
        <v>60</v>
      </c>
      <c r="D14" s="52">
        <f>Détails!C58</f>
        <v>0</v>
      </c>
      <c r="E14" s="52">
        <f>Détails!D58</f>
        <v>0</v>
      </c>
      <c r="F14" s="12">
        <f t="shared" si="0"/>
        <v>0</v>
      </c>
      <c r="G14" s="26"/>
      <c r="I14" s="88"/>
    </row>
    <row r="15" spans="2:9" ht="20.149999999999999" customHeight="1" x14ac:dyDescent="0.25">
      <c r="B15" s="97">
        <v>400</v>
      </c>
      <c r="C15" s="47" t="s">
        <v>61</v>
      </c>
      <c r="D15" s="52">
        <f>Détails!C75</f>
        <v>0</v>
      </c>
      <c r="E15" s="52">
        <f>Détails!D75</f>
        <v>0</v>
      </c>
      <c r="F15" s="12">
        <f t="shared" si="0"/>
        <v>0</v>
      </c>
      <c r="G15" s="26"/>
      <c r="I15" s="88"/>
    </row>
    <row r="16" spans="2:9" ht="20.149999999999999" customHeight="1" x14ac:dyDescent="0.25">
      <c r="B16" s="97">
        <v>500</v>
      </c>
      <c r="C16" s="47" t="s">
        <v>62</v>
      </c>
      <c r="D16" s="52">
        <f>Détails!C91</f>
        <v>0</v>
      </c>
      <c r="E16" s="52">
        <f>Détails!D91</f>
        <v>0</v>
      </c>
      <c r="F16" s="12">
        <f t="shared" si="0"/>
        <v>0</v>
      </c>
      <c r="G16" s="26"/>
      <c r="I16" s="88"/>
    </row>
    <row r="17" spans="2:10" ht="20.149999999999999" customHeight="1" x14ac:dyDescent="0.25">
      <c r="B17" s="97">
        <v>600</v>
      </c>
      <c r="C17" s="47" t="s">
        <v>63</v>
      </c>
      <c r="D17" s="52">
        <f>Détails!C111</f>
        <v>0</v>
      </c>
      <c r="E17" s="52">
        <f>Détails!D111</f>
        <v>0</v>
      </c>
      <c r="F17" s="12">
        <f t="shared" si="0"/>
        <v>0</v>
      </c>
      <c r="G17" s="26"/>
      <c r="I17" s="88"/>
      <c r="J17" t="s">
        <v>64</v>
      </c>
    </row>
    <row r="18" spans="2:10" ht="20.149999999999999" customHeight="1" x14ac:dyDescent="0.25">
      <c r="B18" s="97">
        <v>700</v>
      </c>
      <c r="C18" s="47" t="s">
        <v>65</v>
      </c>
      <c r="D18" s="52">
        <f>Détails!C145</f>
        <v>0</v>
      </c>
      <c r="E18" s="52">
        <f>Détails!D145</f>
        <v>0</v>
      </c>
      <c r="F18" s="12">
        <f t="shared" si="0"/>
        <v>0</v>
      </c>
      <c r="G18" s="26"/>
      <c r="I18" s="88"/>
    </row>
    <row r="19" spans="2:10" ht="20.149999999999999" customHeight="1" x14ac:dyDescent="0.25">
      <c r="B19" s="97">
        <v>800</v>
      </c>
      <c r="C19" s="47" t="s">
        <v>66</v>
      </c>
      <c r="D19" s="52">
        <f>Détails!C157</f>
        <v>0</v>
      </c>
      <c r="E19" s="52">
        <f>Détails!D157</f>
        <v>0</v>
      </c>
      <c r="F19" s="12">
        <f t="shared" si="0"/>
        <v>0</v>
      </c>
      <c r="G19" s="26"/>
      <c r="I19" s="88"/>
    </row>
    <row r="20" spans="2:10" ht="20.149999999999999" customHeight="1" x14ac:dyDescent="0.25">
      <c r="B20" s="97">
        <v>900</v>
      </c>
      <c r="C20" s="47" t="s">
        <v>67</v>
      </c>
      <c r="D20" s="52">
        <f>Détails!C172</f>
        <v>0</v>
      </c>
      <c r="E20" s="52">
        <f>Détails!D172</f>
        <v>0</v>
      </c>
      <c r="F20" s="12">
        <f t="shared" si="0"/>
        <v>0</v>
      </c>
      <c r="G20" s="26"/>
      <c r="I20" s="88"/>
    </row>
    <row r="21" spans="2:10" ht="20.149999999999999" customHeight="1" x14ac:dyDescent="0.25">
      <c r="B21" s="98">
        <v>1000</v>
      </c>
      <c r="C21" s="45" t="s">
        <v>68</v>
      </c>
      <c r="D21" s="52">
        <f>Détails!C187</f>
        <v>0</v>
      </c>
      <c r="E21" s="52">
        <f>Détails!D187</f>
        <v>0</v>
      </c>
      <c r="F21" s="12">
        <f t="shared" si="0"/>
        <v>0</v>
      </c>
      <c r="G21" s="26"/>
      <c r="I21" s="88"/>
    </row>
    <row r="22" spans="2:10" ht="20.149999999999999" customHeight="1" x14ac:dyDescent="0.3">
      <c r="B22" s="48"/>
      <c r="C22" s="49" t="s">
        <v>69</v>
      </c>
      <c r="D22" s="7">
        <f>SUM(D12:D21)</f>
        <v>0</v>
      </c>
      <c r="E22" s="7">
        <f>SUM(E12:E21)</f>
        <v>0</v>
      </c>
      <c r="F22" s="7">
        <f>SUM(F12:F21)</f>
        <v>0</v>
      </c>
      <c r="G22" s="26"/>
      <c r="I22" s="88"/>
    </row>
    <row r="23" spans="2:10" ht="27" customHeight="1" x14ac:dyDescent="0.25">
      <c r="B23" s="99"/>
      <c r="C23" s="110" t="s">
        <v>70</v>
      </c>
      <c r="D23" s="111">
        <f>D22*0.05</f>
        <v>0</v>
      </c>
      <c r="E23" s="111">
        <f>D23</f>
        <v>0</v>
      </c>
      <c r="F23" s="111">
        <f>F22*0.05</f>
        <v>0</v>
      </c>
      <c r="G23" s="26"/>
      <c r="I23" s="88"/>
    </row>
    <row r="24" spans="2:10" ht="20.149999999999999" customHeight="1" x14ac:dyDescent="0.35">
      <c r="B24" s="50"/>
      <c r="C24" s="51" t="s">
        <v>71</v>
      </c>
      <c r="D24" s="8">
        <f>D22+D23</f>
        <v>0</v>
      </c>
      <c r="E24" s="8">
        <f>E22+E23</f>
        <v>0</v>
      </c>
      <c r="F24" s="8">
        <f>F22+F23</f>
        <v>0</v>
      </c>
      <c r="G24" s="26"/>
      <c r="I24" s="90"/>
    </row>
    <row r="25" spans="2:10" ht="20.149999999999999" customHeight="1" x14ac:dyDescent="0.35">
      <c r="B25" s="38"/>
      <c r="C25" s="26"/>
      <c r="D25" s="9"/>
      <c r="E25" s="9"/>
      <c r="F25" s="9"/>
      <c r="G25" s="26"/>
      <c r="I25" s="90"/>
    </row>
    <row r="26" spans="2:10" ht="20.149999999999999" customHeight="1" x14ac:dyDescent="0.35">
      <c r="B26" s="38"/>
      <c r="C26" s="26"/>
      <c r="D26" s="9"/>
      <c r="E26" s="9"/>
      <c r="F26" s="9"/>
      <c r="G26" s="26"/>
      <c r="I26" s="90"/>
    </row>
    <row r="27" spans="2:10" ht="20.149999999999999" customHeight="1" x14ac:dyDescent="0.35">
      <c r="B27" s="38"/>
      <c r="C27" s="26"/>
      <c r="D27" s="9"/>
      <c r="E27" s="9"/>
      <c r="F27" s="9"/>
      <c r="G27" s="26"/>
      <c r="I27" s="90"/>
    </row>
    <row r="28" spans="2:10" ht="20.149999999999999" customHeight="1" x14ac:dyDescent="0.25">
      <c r="B28" s="38"/>
      <c r="C28" s="26"/>
      <c r="D28" s="26"/>
      <c r="E28" s="26"/>
      <c r="F28" s="26"/>
      <c r="G28" s="26"/>
      <c r="I28" s="90"/>
    </row>
    <row r="29" spans="2:10" ht="20.149999999999999" customHeight="1" x14ac:dyDescent="0.25">
      <c r="B29" s="26"/>
      <c r="C29" s="26"/>
      <c r="D29" s="26"/>
      <c r="E29" s="26"/>
      <c r="F29" s="26"/>
      <c r="G29" s="26"/>
      <c r="I29" s="90"/>
    </row>
    <row r="30" spans="2:10" ht="20.149999999999999" customHeight="1" x14ac:dyDescent="0.25">
      <c r="B30" s="42"/>
      <c r="C30" s="26"/>
      <c r="D30" s="26"/>
      <c r="E30" s="26"/>
      <c r="F30" s="26"/>
      <c r="G30" s="26"/>
      <c r="I30" s="90"/>
    </row>
    <row r="31" spans="2:10" ht="20.149999999999999" customHeight="1" x14ac:dyDescent="0.3">
      <c r="B31" s="42"/>
      <c r="C31" s="15" t="s">
        <v>7</v>
      </c>
      <c r="D31" s="39"/>
      <c r="E31" s="39"/>
      <c r="F31" s="39"/>
      <c r="G31" s="26"/>
      <c r="I31" s="90"/>
    </row>
    <row r="32" spans="2:10" ht="20.149999999999999" customHeight="1" x14ac:dyDescent="0.3">
      <c r="B32" s="26"/>
      <c r="C32" s="15" t="s">
        <v>72</v>
      </c>
      <c r="D32" s="39"/>
      <c r="E32" s="39"/>
      <c r="F32" s="39"/>
      <c r="G32" s="26"/>
      <c r="I32" s="2"/>
    </row>
    <row r="33" spans="1:9" ht="20.149999999999999" customHeight="1" x14ac:dyDescent="0.3">
      <c r="B33" s="26"/>
      <c r="C33" s="15" t="s">
        <v>73</v>
      </c>
      <c r="D33" s="39"/>
      <c r="E33" s="39"/>
      <c r="F33" s="39"/>
      <c r="G33" s="26"/>
      <c r="I33" s="90"/>
    </row>
    <row r="34" spans="1:9" ht="20.149999999999999" customHeight="1" x14ac:dyDescent="0.25">
      <c r="B34" s="26"/>
      <c r="C34" s="26"/>
      <c r="D34" s="26"/>
      <c r="E34" s="26"/>
      <c r="F34" s="26"/>
      <c r="G34" s="26"/>
      <c r="I34" s="90"/>
    </row>
    <row r="35" spans="1:9" ht="20.149999999999999" customHeight="1" x14ac:dyDescent="0.25">
      <c r="B35" s="38"/>
      <c r="C35" s="26"/>
      <c r="D35" s="26"/>
      <c r="E35" s="26"/>
      <c r="F35" s="26"/>
      <c r="G35" s="26"/>
      <c r="I35" s="90"/>
    </row>
    <row r="36" spans="1:9" ht="20.149999999999999" customHeight="1" x14ac:dyDescent="0.25">
      <c r="B36" s="38"/>
      <c r="C36" s="26"/>
      <c r="D36" s="26"/>
      <c r="E36" s="26"/>
      <c r="F36" s="26"/>
      <c r="G36" s="26"/>
      <c r="I36" s="90"/>
    </row>
    <row r="37" spans="1:9" ht="20.149999999999999" customHeight="1" x14ac:dyDescent="0.25">
      <c r="B37" s="38"/>
      <c r="C37" s="26"/>
      <c r="D37" s="26"/>
      <c r="E37" s="26"/>
      <c r="F37" s="26"/>
      <c r="G37" s="26"/>
      <c r="I37" s="90"/>
    </row>
    <row r="38" spans="1:9" ht="20.149999999999999" customHeight="1" x14ac:dyDescent="0.3">
      <c r="B38" s="123" t="s">
        <v>74</v>
      </c>
      <c r="C38" s="123"/>
      <c r="D38" s="123"/>
      <c r="E38" s="123"/>
      <c r="F38" s="123"/>
      <c r="G38" s="26"/>
      <c r="I38" s="90"/>
    </row>
    <row r="39" spans="1:9" ht="20.149999999999999" customHeight="1" x14ac:dyDescent="0.25">
      <c r="B39" s="38"/>
      <c r="C39" s="26"/>
      <c r="D39" s="26"/>
      <c r="E39" s="26"/>
      <c r="F39" s="26"/>
      <c r="G39" s="26"/>
      <c r="I39" s="90"/>
    </row>
    <row r="40" spans="1:9" s="10" customFormat="1" ht="20.149999999999999" customHeight="1" x14ac:dyDescent="0.2">
      <c r="A40" s="53" t="s">
        <v>75</v>
      </c>
      <c r="B40" s="54" t="s">
        <v>76</v>
      </c>
      <c r="I40" s="11"/>
    </row>
    <row r="41" spans="1:9" ht="20.149999999999999" customHeight="1" x14ac:dyDescent="0.25">
      <c r="B41" s="38"/>
      <c r="C41" s="26"/>
      <c r="D41" s="26"/>
      <c r="E41" s="26"/>
      <c r="F41" s="26"/>
      <c r="G41" s="26"/>
      <c r="I41" s="90"/>
    </row>
    <row r="42" spans="1:9" ht="20.149999999999999" customHeight="1" x14ac:dyDescent="0.25">
      <c r="B42" s="38"/>
      <c r="C42" s="26"/>
      <c r="D42" s="26"/>
      <c r="E42" s="26"/>
      <c r="F42" s="26"/>
      <c r="G42" s="26"/>
      <c r="I42" s="90"/>
    </row>
    <row r="43" spans="1:9" ht="20.149999999999999" customHeight="1" x14ac:dyDescent="0.25">
      <c r="B43" s="38"/>
      <c r="C43" s="26"/>
      <c r="D43" s="26"/>
      <c r="E43" s="26"/>
      <c r="F43" s="26"/>
      <c r="G43" s="26"/>
      <c r="I43" s="90"/>
    </row>
    <row r="44" spans="1:9" ht="20.149999999999999" customHeight="1" x14ac:dyDescent="0.25">
      <c r="B44" s="88"/>
      <c r="I44" s="90"/>
    </row>
  </sheetData>
  <mergeCells count="4">
    <mergeCell ref="B38:F38"/>
    <mergeCell ref="C6:F6"/>
    <mergeCell ref="C9:C11"/>
    <mergeCell ref="B9:B11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I203"/>
  <sheetViews>
    <sheetView tabSelected="1" zoomScaleNormal="100" workbookViewId="0">
      <selection activeCell="B2" sqref="B2:B3"/>
    </sheetView>
  </sheetViews>
  <sheetFormatPr defaultColWidth="9.1796875" defaultRowHeight="12.5" x14ac:dyDescent="0.25"/>
  <cols>
    <col min="1" max="1" width="7.54296875" style="31" customWidth="1"/>
    <col min="2" max="2" width="40.1796875" style="17" customWidth="1"/>
    <col min="3" max="5" width="11.7265625" style="28" customWidth="1"/>
    <col min="6" max="6" width="31.7265625" style="17" customWidth="1"/>
    <col min="7" max="16384" width="9.1796875" style="17"/>
  </cols>
  <sheetData>
    <row r="1" spans="1:9" s="16" customFormat="1" ht="20.149999999999999" customHeight="1" x14ac:dyDescent="0.35">
      <c r="A1" s="112" t="s">
        <v>77</v>
      </c>
      <c r="B1" s="113" t="s">
        <v>58</v>
      </c>
      <c r="C1" s="101"/>
      <c r="D1" s="101"/>
      <c r="E1" s="101"/>
      <c r="F1" s="102"/>
    </row>
    <row r="2" spans="1:9" ht="12" customHeight="1" x14ac:dyDescent="0.25">
      <c r="A2" s="132" t="s">
        <v>78</v>
      </c>
      <c r="B2" s="134" t="s">
        <v>57</v>
      </c>
      <c r="C2" s="136" t="s">
        <v>79</v>
      </c>
      <c r="D2" s="55"/>
      <c r="E2" s="55"/>
      <c r="F2" s="138" t="s">
        <v>80</v>
      </c>
      <c r="G2" s="91"/>
      <c r="I2" s="91"/>
    </row>
    <row r="3" spans="1:9" ht="12" customHeight="1" x14ac:dyDescent="0.25">
      <c r="A3" s="133"/>
      <c r="B3" s="135"/>
      <c r="C3" s="137"/>
      <c r="D3" s="56" t="s">
        <v>81</v>
      </c>
      <c r="E3" s="56" t="s">
        <v>82</v>
      </c>
      <c r="F3" s="139"/>
      <c r="I3" s="91"/>
    </row>
    <row r="4" spans="1:9" ht="12" customHeight="1" x14ac:dyDescent="0.3">
      <c r="A4" s="57"/>
      <c r="B4" s="58"/>
      <c r="C4" s="59"/>
      <c r="D4" s="59"/>
      <c r="E4" s="59"/>
      <c r="F4" s="60"/>
      <c r="I4" s="91"/>
    </row>
    <row r="5" spans="1:9" s="93" customFormat="1" ht="12" customHeight="1" x14ac:dyDescent="0.3">
      <c r="A5" s="92"/>
      <c r="B5" s="103" t="s">
        <v>83</v>
      </c>
      <c r="C5" s="104"/>
      <c r="D5" s="104"/>
      <c r="E5" s="104"/>
      <c r="F5" s="105"/>
      <c r="I5" s="94"/>
    </row>
    <row r="6" spans="1:9" ht="15" customHeight="1" x14ac:dyDescent="0.25">
      <c r="A6" s="61">
        <v>110</v>
      </c>
      <c r="B6" s="62" t="s">
        <v>84</v>
      </c>
      <c r="C6" s="63"/>
      <c r="D6" s="63"/>
      <c r="E6" s="63">
        <f t="shared" ref="E6:E11" si="0">C6-D6</f>
        <v>0</v>
      </c>
      <c r="F6" s="62"/>
      <c r="I6" s="91"/>
    </row>
    <row r="7" spans="1:9" ht="15" customHeight="1" x14ac:dyDescent="0.25">
      <c r="A7" s="61">
        <v>111</v>
      </c>
      <c r="B7" s="21" t="s">
        <v>85</v>
      </c>
      <c r="C7" s="64"/>
      <c r="D7" s="64"/>
      <c r="E7" s="63">
        <f t="shared" si="0"/>
        <v>0</v>
      </c>
      <c r="F7" s="21"/>
      <c r="I7" s="91"/>
    </row>
    <row r="8" spans="1:9" ht="15" customHeight="1" x14ac:dyDescent="0.25">
      <c r="A8" s="61">
        <v>112</v>
      </c>
      <c r="B8" s="21" t="s">
        <v>184</v>
      </c>
      <c r="C8" s="64"/>
      <c r="D8" s="64"/>
      <c r="E8" s="63">
        <f t="shared" si="0"/>
        <v>0</v>
      </c>
      <c r="F8" s="21"/>
      <c r="I8" s="91"/>
    </row>
    <row r="9" spans="1:9" x14ac:dyDescent="0.25">
      <c r="A9" s="61">
        <v>113</v>
      </c>
      <c r="B9" s="21" t="s">
        <v>86</v>
      </c>
      <c r="C9" s="64"/>
      <c r="D9" s="64"/>
      <c r="E9" s="63">
        <f t="shared" si="0"/>
        <v>0</v>
      </c>
      <c r="F9" s="21"/>
      <c r="I9" s="91"/>
    </row>
    <row r="10" spans="1:9" ht="27.75" customHeight="1" x14ac:dyDescent="0.25">
      <c r="A10" s="61">
        <v>114</v>
      </c>
      <c r="B10" s="21" t="s">
        <v>87</v>
      </c>
      <c r="C10" s="64"/>
      <c r="D10" s="64"/>
      <c r="E10" s="63">
        <f t="shared" si="0"/>
        <v>0</v>
      </c>
      <c r="F10" s="21"/>
      <c r="I10" s="91"/>
    </row>
    <row r="11" spans="1:9" ht="30" customHeight="1" x14ac:dyDescent="0.25">
      <c r="A11" s="61">
        <v>115</v>
      </c>
      <c r="B11" s="65" t="s">
        <v>88</v>
      </c>
      <c r="C11" s="66"/>
      <c r="D11" s="66"/>
      <c r="E11" s="67">
        <f t="shared" si="0"/>
        <v>0</v>
      </c>
      <c r="F11" s="65"/>
      <c r="I11" s="91"/>
    </row>
    <row r="12" spans="1:9" ht="6.75" customHeight="1" x14ac:dyDescent="0.25">
      <c r="A12" s="61"/>
      <c r="B12" s="68"/>
      <c r="C12" s="69"/>
      <c r="D12" s="69"/>
      <c r="E12" s="69"/>
      <c r="F12" s="68"/>
      <c r="I12" s="91"/>
    </row>
    <row r="13" spans="1:9" s="93" customFormat="1" ht="12" customHeight="1" x14ac:dyDescent="0.3">
      <c r="A13" s="92"/>
      <c r="B13" s="103" t="s">
        <v>89</v>
      </c>
      <c r="C13" s="104"/>
      <c r="D13" s="104"/>
      <c r="E13" s="104"/>
      <c r="F13" s="105"/>
      <c r="I13" s="94"/>
    </row>
    <row r="14" spans="1:9" ht="15" customHeight="1" x14ac:dyDescent="0.25">
      <c r="A14" s="61">
        <v>116</v>
      </c>
      <c r="B14" s="62" t="s">
        <v>90</v>
      </c>
      <c r="C14" s="63"/>
      <c r="D14" s="63"/>
      <c r="E14" s="63">
        <f t="shared" ref="E14:E19" si="1">C14-D14</f>
        <v>0</v>
      </c>
      <c r="F14" s="62"/>
      <c r="I14" s="91"/>
    </row>
    <row r="15" spans="1:9" ht="15" customHeight="1" x14ac:dyDescent="0.25">
      <c r="A15" s="61">
        <v>117</v>
      </c>
      <c r="B15" s="21" t="s">
        <v>91</v>
      </c>
      <c r="C15" s="64"/>
      <c r="D15" s="64"/>
      <c r="E15" s="63">
        <f t="shared" si="1"/>
        <v>0</v>
      </c>
      <c r="F15" s="21"/>
      <c r="I15" s="91"/>
    </row>
    <row r="16" spans="1:9" ht="30.75" customHeight="1" x14ac:dyDescent="0.25">
      <c r="A16" s="61">
        <v>118</v>
      </c>
      <c r="B16" s="21" t="s">
        <v>92</v>
      </c>
      <c r="C16" s="64"/>
      <c r="D16" s="64"/>
      <c r="E16" s="63">
        <f t="shared" si="1"/>
        <v>0</v>
      </c>
      <c r="F16" s="21"/>
      <c r="I16" s="91"/>
    </row>
    <row r="17" spans="1:9" ht="38.25" customHeight="1" x14ac:dyDescent="0.25">
      <c r="A17" s="61">
        <v>119</v>
      </c>
      <c r="B17" s="21" t="s">
        <v>93</v>
      </c>
      <c r="C17" s="64"/>
      <c r="D17" s="64"/>
      <c r="E17" s="63">
        <f t="shared" si="1"/>
        <v>0</v>
      </c>
      <c r="F17" s="21"/>
      <c r="I17" s="91"/>
    </row>
    <row r="18" spans="1:9" ht="15" customHeight="1" x14ac:dyDescent="0.25">
      <c r="A18" s="61">
        <v>120</v>
      </c>
      <c r="B18" s="21" t="s">
        <v>94</v>
      </c>
      <c r="C18" s="64"/>
      <c r="D18" s="64"/>
      <c r="E18" s="63">
        <f t="shared" si="1"/>
        <v>0</v>
      </c>
      <c r="F18" s="21"/>
      <c r="I18" s="91"/>
    </row>
    <row r="19" spans="1:9" ht="15" customHeight="1" x14ac:dyDescent="0.25">
      <c r="A19" s="61">
        <v>121</v>
      </c>
      <c r="B19" s="65" t="s">
        <v>17</v>
      </c>
      <c r="C19" s="66"/>
      <c r="D19" s="66"/>
      <c r="E19" s="67">
        <f t="shared" si="1"/>
        <v>0</v>
      </c>
      <c r="F19" s="65"/>
      <c r="I19" s="91"/>
    </row>
    <row r="20" spans="1:9" ht="11.25" customHeight="1" x14ac:dyDescent="0.25">
      <c r="A20" s="61"/>
      <c r="B20" s="68"/>
      <c r="C20" s="69"/>
      <c r="D20" s="69"/>
      <c r="E20" s="69"/>
      <c r="F20" s="68"/>
    </row>
    <row r="21" spans="1:9" ht="16" thickBot="1" x14ac:dyDescent="0.4">
      <c r="A21" s="100"/>
      <c r="B21" s="114" t="s">
        <v>95</v>
      </c>
      <c r="C21" s="108">
        <f>SUM(C5:C20)</f>
        <v>0</v>
      </c>
      <c r="D21" s="108">
        <f>SUM(D5:D20)</f>
        <v>0</v>
      </c>
      <c r="E21" s="108">
        <f>SUM(E5:E20)</f>
        <v>0</v>
      </c>
      <c r="F21" s="109"/>
    </row>
    <row r="22" spans="1:9" x14ac:dyDescent="0.25">
      <c r="A22" s="61"/>
      <c r="B22" s="68"/>
      <c r="C22" s="69"/>
      <c r="D22" s="69"/>
      <c r="E22" s="69"/>
      <c r="F22" s="68"/>
    </row>
    <row r="23" spans="1:9" s="16" customFormat="1" ht="20.149999999999999" customHeight="1" x14ac:dyDescent="0.35">
      <c r="A23" s="112" t="s">
        <v>96</v>
      </c>
      <c r="B23" s="113" t="s">
        <v>59</v>
      </c>
      <c r="C23" s="101"/>
      <c r="D23" s="101"/>
      <c r="E23" s="101"/>
      <c r="F23" s="102"/>
    </row>
    <row r="24" spans="1:9" ht="12" customHeight="1" x14ac:dyDescent="0.25">
      <c r="A24" s="132" t="s">
        <v>78</v>
      </c>
      <c r="B24" s="134" t="s">
        <v>57</v>
      </c>
      <c r="C24" s="136" t="s">
        <v>79</v>
      </c>
      <c r="D24" s="55"/>
      <c r="E24" s="55"/>
      <c r="F24" s="138" t="s">
        <v>80</v>
      </c>
      <c r="G24" s="91"/>
      <c r="I24" s="91"/>
    </row>
    <row r="25" spans="1:9" ht="12" customHeight="1" x14ac:dyDescent="0.25">
      <c r="A25" s="133"/>
      <c r="B25" s="135"/>
      <c r="C25" s="137"/>
      <c r="D25" s="56" t="str">
        <f>D3</f>
        <v>Coût final</v>
      </c>
      <c r="E25" s="56" t="str">
        <f>E3</f>
        <v>Écart</v>
      </c>
      <c r="F25" s="139"/>
      <c r="I25" s="91"/>
    </row>
    <row r="26" spans="1:9" ht="12" customHeight="1" x14ac:dyDescent="0.3">
      <c r="A26" s="57"/>
      <c r="B26" s="58"/>
      <c r="C26" s="59"/>
      <c r="D26" s="59"/>
      <c r="E26" s="59"/>
      <c r="F26" s="60"/>
      <c r="I26" s="91"/>
    </row>
    <row r="27" spans="1:9" ht="15" customHeight="1" x14ac:dyDescent="0.25">
      <c r="A27" s="61">
        <v>210</v>
      </c>
      <c r="B27" s="62" t="s">
        <v>97</v>
      </c>
      <c r="C27" s="63"/>
      <c r="D27" s="70"/>
      <c r="E27" s="70">
        <f>C27-D27</f>
        <v>0</v>
      </c>
      <c r="F27" s="71"/>
      <c r="I27" s="91"/>
    </row>
    <row r="28" spans="1:9" ht="15" customHeight="1" x14ac:dyDescent="0.25">
      <c r="A28" s="61">
        <v>211</v>
      </c>
      <c r="B28" s="21" t="s">
        <v>98</v>
      </c>
      <c r="C28" s="64"/>
      <c r="D28" s="72"/>
      <c r="E28" s="70">
        <f t="shared" ref="E28:E39" si="2">C28-D28</f>
        <v>0</v>
      </c>
      <c r="F28" s="73"/>
      <c r="I28" s="91"/>
    </row>
    <row r="29" spans="1:9" ht="15" customHeight="1" x14ac:dyDescent="0.25">
      <c r="A29" s="61">
        <v>212</v>
      </c>
      <c r="B29" s="21" t="s">
        <v>99</v>
      </c>
      <c r="C29" s="64"/>
      <c r="D29" s="72"/>
      <c r="E29" s="70">
        <f t="shared" si="2"/>
        <v>0</v>
      </c>
      <c r="F29" s="73"/>
      <c r="I29" s="91"/>
    </row>
    <row r="30" spans="1:9" ht="15" customHeight="1" x14ac:dyDescent="0.25">
      <c r="A30" s="61">
        <v>213</v>
      </c>
      <c r="B30" s="21" t="s">
        <v>100</v>
      </c>
      <c r="C30" s="64"/>
      <c r="D30" s="72"/>
      <c r="E30" s="70">
        <f t="shared" si="2"/>
        <v>0</v>
      </c>
      <c r="F30" s="73"/>
      <c r="I30" s="91"/>
    </row>
    <row r="31" spans="1:9" x14ac:dyDescent="0.25">
      <c r="A31" s="61">
        <v>214</v>
      </c>
      <c r="B31" s="21" t="s">
        <v>101</v>
      </c>
      <c r="C31" s="64"/>
      <c r="D31" s="72"/>
      <c r="E31" s="70">
        <f t="shared" si="2"/>
        <v>0</v>
      </c>
      <c r="F31" s="73"/>
      <c r="I31" s="91"/>
    </row>
    <row r="32" spans="1:9" ht="15" customHeight="1" x14ac:dyDescent="0.25">
      <c r="A32" s="61">
        <v>215</v>
      </c>
      <c r="B32" s="21" t="s">
        <v>102</v>
      </c>
      <c r="C32" s="64"/>
      <c r="D32" s="72"/>
      <c r="E32" s="70">
        <f t="shared" si="2"/>
        <v>0</v>
      </c>
      <c r="F32" s="73"/>
      <c r="I32" s="91"/>
    </row>
    <row r="33" spans="1:9" ht="15" customHeight="1" x14ac:dyDescent="0.25">
      <c r="A33" s="61">
        <v>216</v>
      </c>
      <c r="B33" s="21" t="s">
        <v>186</v>
      </c>
      <c r="C33" s="64"/>
      <c r="D33" s="72"/>
      <c r="E33" s="70">
        <f t="shared" si="2"/>
        <v>0</v>
      </c>
      <c r="F33" s="73"/>
      <c r="I33" s="91"/>
    </row>
    <row r="34" spans="1:9" ht="15" customHeight="1" x14ac:dyDescent="0.25">
      <c r="A34" s="61">
        <v>217</v>
      </c>
      <c r="B34" s="21" t="s">
        <v>103</v>
      </c>
      <c r="C34" s="64"/>
      <c r="D34" s="72"/>
      <c r="E34" s="70">
        <f t="shared" si="2"/>
        <v>0</v>
      </c>
      <c r="F34" s="73"/>
      <c r="I34" s="91"/>
    </row>
    <row r="35" spans="1:9" ht="15" customHeight="1" x14ac:dyDescent="0.25">
      <c r="A35" s="61">
        <v>218</v>
      </c>
      <c r="B35" s="21" t="s">
        <v>104</v>
      </c>
      <c r="C35" s="64"/>
      <c r="D35" s="72"/>
      <c r="E35" s="70">
        <f t="shared" si="2"/>
        <v>0</v>
      </c>
      <c r="F35" s="73"/>
      <c r="I35" s="91"/>
    </row>
    <row r="36" spans="1:9" ht="15" customHeight="1" x14ac:dyDescent="0.25">
      <c r="A36" s="61">
        <v>219</v>
      </c>
      <c r="B36" s="74" t="s">
        <v>105</v>
      </c>
      <c r="C36" s="75"/>
      <c r="D36" s="76"/>
      <c r="E36" s="70">
        <f t="shared" si="2"/>
        <v>0</v>
      </c>
      <c r="F36" s="77"/>
      <c r="I36" s="91"/>
    </row>
    <row r="37" spans="1:9" ht="15" customHeight="1" x14ac:dyDescent="0.25">
      <c r="A37" s="61">
        <v>220</v>
      </c>
      <c r="B37" s="74" t="s">
        <v>185</v>
      </c>
      <c r="C37" s="75"/>
      <c r="D37" s="76"/>
      <c r="E37" s="70">
        <f t="shared" si="2"/>
        <v>0</v>
      </c>
      <c r="F37" s="77"/>
      <c r="I37" s="91"/>
    </row>
    <row r="38" spans="1:9" ht="15" customHeight="1" x14ac:dyDescent="0.25">
      <c r="A38" s="61">
        <v>221</v>
      </c>
      <c r="B38" s="74" t="s">
        <v>106</v>
      </c>
      <c r="C38" s="67"/>
      <c r="D38" s="78"/>
      <c r="E38" s="70">
        <f t="shared" si="2"/>
        <v>0</v>
      </c>
      <c r="F38" s="77"/>
      <c r="I38" s="91"/>
    </row>
    <row r="39" spans="1:9" ht="15" customHeight="1" x14ac:dyDescent="0.25">
      <c r="A39" s="61">
        <v>222</v>
      </c>
      <c r="B39" s="65" t="s">
        <v>17</v>
      </c>
      <c r="C39" s="79"/>
      <c r="D39" s="80"/>
      <c r="E39" s="67">
        <f t="shared" si="2"/>
        <v>0</v>
      </c>
      <c r="F39" s="81"/>
      <c r="I39" s="91"/>
    </row>
    <row r="40" spans="1:9" x14ac:dyDescent="0.25">
      <c r="A40" s="61"/>
      <c r="B40" s="68"/>
      <c r="C40" s="69"/>
      <c r="D40" s="69"/>
      <c r="E40" s="69"/>
      <c r="F40" s="68"/>
    </row>
    <row r="41" spans="1:9" ht="16" thickBot="1" x14ac:dyDescent="0.4">
      <c r="A41" s="100"/>
      <c r="B41" s="114" t="s">
        <v>107</v>
      </c>
      <c r="C41" s="108">
        <f>SUM(C27:C40)</f>
        <v>0</v>
      </c>
      <c r="D41" s="108">
        <f>SUM(D27:D40)</f>
        <v>0</v>
      </c>
      <c r="E41" s="108">
        <f>SUM(E27:E40)</f>
        <v>0</v>
      </c>
      <c r="F41" s="109"/>
    </row>
    <row r="42" spans="1:9" ht="13" x14ac:dyDescent="0.3">
      <c r="A42" s="61"/>
      <c r="B42" s="18"/>
      <c r="C42" s="27"/>
      <c r="D42" s="27"/>
      <c r="E42" s="27"/>
      <c r="F42" s="68"/>
    </row>
    <row r="43" spans="1:9" s="16" customFormat="1" ht="31" x14ac:dyDescent="0.35">
      <c r="A43" s="112" t="s">
        <v>108</v>
      </c>
      <c r="B43" s="115" t="s">
        <v>109</v>
      </c>
      <c r="C43" s="106"/>
      <c r="D43" s="106"/>
      <c r="E43" s="106"/>
      <c r="F43" s="107"/>
    </row>
    <row r="44" spans="1:9" s="16" customFormat="1" ht="15.5" x14ac:dyDescent="0.35">
      <c r="A44" s="132" t="s">
        <v>78</v>
      </c>
      <c r="B44" s="134" t="s">
        <v>57</v>
      </c>
      <c r="C44" s="136" t="s">
        <v>79</v>
      </c>
      <c r="D44" s="55"/>
      <c r="E44" s="55"/>
      <c r="F44" s="138" t="s">
        <v>80</v>
      </c>
    </row>
    <row r="45" spans="1:9" ht="12" customHeight="1" x14ac:dyDescent="0.25">
      <c r="A45" s="133"/>
      <c r="B45" s="135"/>
      <c r="C45" s="137"/>
      <c r="D45" s="56" t="str">
        <f>D3</f>
        <v>Coût final</v>
      </c>
      <c r="E45" s="56" t="str">
        <f>E3</f>
        <v>Écart</v>
      </c>
      <c r="F45" s="139"/>
      <c r="G45" s="91"/>
      <c r="I45" s="91"/>
    </row>
    <row r="46" spans="1:9" ht="12" customHeight="1" x14ac:dyDescent="0.3">
      <c r="A46" s="57"/>
      <c r="B46" s="58"/>
      <c r="C46" s="59"/>
      <c r="D46" s="59"/>
      <c r="E46" s="59"/>
      <c r="F46" s="60"/>
      <c r="I46" s="91"/>
    </row>
    <row r="47" spans="1:9" ht="15" customHeight="1" x14ac:dyDescent="0.25">
      <c r="A47" s="61">
        <v>310</v>
      </c>
      <c r="B47" s="62" t="s">
        <v>187</v>
      </c>
      <c r="C47" s="63"/>
      <c r="D47" s="63"/>
      <c r="E47" s="63">
        <f>C47-D47</f>
        <v>0</v>
      </c>
      <c r="F47" s="62"/>
      <c r="I47" s="91"/>
    </row>
    <row r="48" spans="1:9" ht="15" customHeight="1" x14ac:dyDescent="0.25">
      <c r="A48" s="61">
        <v>311</v>
      </c>
      <c r="B48" s="21" t="s">
        <v>188</v>
      </c>
      <c r="C48" s="64"/>
      <c r="D48" s="64"/>
      <c r="E48" s="63">
        <f t="shared" ref="E48:E56" si="3">C48-D48</f>
        <v>0</v>
      </c>
      <c r="F48" s="21"/>
      <c r="I48" s="91"/>
    </row>
    <row r="49" spans="1:9" ht="15" customHeight="1" x14ac:dyDescent="0.25">
      <c r="A49" s="61">
        <v>312</v>
      </c>
      <c r="B49" s="21" t="s">
        <v>103</v>
      </c>
      <c r="C49" s="64"/>
      <c r="D49" s="64"/>
      <c r="E49" s="63">
        <f t="shared" si="3"/>
        <v>0</v>
      </c>
      <c r="F49" s="21"/>
      <c r="I49" s="91"/>
    </row>
    <row r="50" spans="1:9" ht="15" customHeight="1" x14ac:dyDescent="0.25">
      <c r="A50" s="61">
        <v>313</v>
      </c>
      <c r="B50" s="21" t="s">
        <v>110</v>
      </c>
      <c r="C50" s="64"/>
      <c r="D50" s="64"/>
      <c r="E50" s="63">
        <f t="shared" si="3"/>
        <v>0</v>
      </c>
      <c r="F50" s="21"/>
      <c r="I50" s="91"/>
    </row>
    <row r="51" spans="1:9" ht="15" customHeight="1" x14ac:dyDescent="0.25">
      <c r="A51" s="61">
        <v>314</v>
      </c>
      <c r="B51" s="21" t="s">
        <v>111</v>
      </c>
      <c r="C51" s="64"/>
      <c r="D51" s="64"/>
      <c r="E51" s="63">
        <f t="shared" si="3"/>
        <v>0</v>
      </c>
      <c r="F51" s="21"/>
      <c r="I51" s="91"/>
    </row>
    <row r="52" spans="1:9" ht="15" customHeight="1" x14ac:dyDescent="0.25">
      <c r="A52" s="61">
        <v>315</v>
      </c>
      <c r="B52" s="21" t="s">
        <v>112</v>
      </c>
      <c r="C52" s="64"/>
      <c r="D52" s="64"/>
      <c r="E52" s="63">
        <f t="shared" si="3"/>
        <v>0</v>
      </c>
      <c r="F52" s="21"/>
      <c r="I52" s="91"/>
    </row>
    <row r="53" spans="1:9" ht="15" customHeight="1" x14ac:dyDescent="0.25">
      <c r="A53" s="61">
        <v>316</v>
      </c>
      <c r="B53" s="21" t="s">
        <v>113</v>
      </c>
      <c r="C53" s="64"/>
      <c r="D53" s="64"/>
      <c r="E53" s="63">
        <f t="shared" si="3"/>
        <v>0</v>
      </c>
      <c r="F53" s="21"/>
      <c r="I53" s="91"/>
    </row>
    <row r="54" spans="1:9" ht="15" customHeight="1" x14ac:dyDescent="0.25">
      <c r="A54" s="61">
        <v>317</v>
      </c>
      <c r="B54" s="21" t="s">
        <v>114</v>
      </c>
      <c r="C54" s="64"/>
      <c r="D54" s="64"/>
      <c r="E54" s="63">
        <f t="shared" si="3"/>
        <v>0</v>
      </c>
      <c r="F54" s="21"/>
      <c r="I54" s="91"/>
    </row>
    <row r="55" spans="1:9" ht="15" customHeight="1" x14ac:dyDescent="0.25">
      <c r="A55" s="61">
        <v>318</v>
      </c>
      <c r="B55" s="21" t="s">
        <v>115</v>
      </c>
      <c r="C55" s="64"/>
      <c r="D55" s="64"/>
      <c r="E55" s="63">
        <f t="shared" si="3"/>
        <v>0</v>
      </c>
      <c r="F55" s="21"/>
      <c r="I55" s="91"/>
    </row>
    <row r="56" spans="1:9" ht="15" customHeight="1" x14ac:dyDescent="0.25">
      <c r="A56" s="61">
        <v>319</v>
      </c>
      <c r="B56" s="65" t="s">
        <v>17</v>
      </c>
      <c r="C56" s="66"/>
      <c r="D56" s="66"/>
      <c r="E56" s="67">
        <f t="shared" si="3"/>
        <v>0</v>
      </c>
      <c r="F56" s="65"/>
      <c r="I56" s="91"/>
    </row>
    <row r="57" spans="1:9" x14ac:dyDescent="0.25">
      <c r="A57" s="61"/>
      <c r="B57" s="68"/>
      <c r="C57" s="69"/>
      <c r="D57" s="69"/>
      <c r="E57" s="69"/>
      <c r="F57" s="68"/>
    </row>
    <row r="58" spans="1:9" ht="27" thickBot="1" x14ac:dyDescent="0.4">
      <c r="A58" s="100"/>
      <c r="B58" s="114" t="s">
        <v>116</v>
      </c>
      <c r="C58" s="108">
        <f>SUM(C46:C57)</f>
        <v>0</v>
      </c>
      <c r="D58" s="108">
        <f>SUM(D46:D57)</f>
        <v>0</v>
      </c>
      <c r="E58" s="108">
        <f>SUM(E46:E57)</f>
        <v>0</v>
      </c>
      <c r="F58" s="109"/>
    </row>
    <row r="59" spans="1:9" x14ac:dyDescent="0.25">
      <c r="A59" s="61"/>
      <c r="B59" s="68"/>
      <c r="C59" s="69"/>
      <c r="D59" s="69"/>
      <c r="E59" s="69"/>
      <c r="F59" s="68"/>
    </row>
    <row r="60" spans="1:9" s="16" customFormat="1" ht="20.149999999999999" customHeight="1" x14ac:dyDescent="0.35">
      <c r="A60" s="112" t="s">
        <v>117</v>
      </c>
      <c r="B60" s="113" t="s">
        <v>61</v>
      </c>
      <c r="C60" s="101"/>
      <c r="D60" s="101"/>
      <c r="E60" s="101"/>
      <c r="F60" s="102"/>
    </row>
    <row r="61" spans="1:9" ht="12" customHeight="1" x14ac:dyDescent="0.25">
      <c r="A61" s="132" t="s">
        <v>78</v>
      </c>
      <c r="B61" s="134" t="s">
        <v>57</v>
      </c>
      <c r="C61" s="136" t="s">
        <v>79</v>
      </c>
      <c r="D61" s="55"/>
      <c r="E61" s="55"/>
      <c r="F61" s="138" t="s">
        <v>80</v>
      </c>
      <c r="G61" s="91"/>
      <c r="I61" s="91"/>
    </row>
    <row r="62" spans="1:9" ht="12" customHeight="1" x14ac:dyDescent="0.25">
      <c r="A62" s="133"/>
      <c r="B62" s="135"/>
      <c r="C62" s="137"/>
      <c r="D62" s="56" t="str">
        <f>D45</f>
        <v>Coût final</v>
      </c>
      <c r="E62" s="56" t="str">
        <f>E45</f>
        <v>Écart</v>
      </c>
      <c r="F62" s="139"/>
      <c r="I62" s="91"/>
    </row>
    <row r="63" spans="1:9" ht="12" customHeight="1" x14ac:dyDescent="0.3">
      <c r="A63" s="57"/>
      <c r="B63" s="58"/>
      <c r="C63" s="59"/>
      <c r="D63" s="59"/>
      <c r="E63" s="59"/>
      <c r="F63" s="60"/>
      <c r="I63" s="91"/>
    </row>
    <row r="64" spans="1:9" ht="15" customHeight="1" x14ac:dyDescent="0.25">
      <c r="A64" s="61">
        <v>410</v>
      </c>
      <c r="B64" s="62" t="s">
        <v>118</v>
      </c>
      <c r="C64" s="63"/>
      <c r="D64" s="63"/>
      <c r="E64" s="63">
        <f>C64-D64</f>
        <v>0</v>
      </c>
      <c r="F64" s="62"/>
      <c r="I64" s="91"/>
    </row>
    <row r="65" spans="1:9" ht="15" customHeight="1" x14ac:dyDescent="0.25">
      <c r="A65" s="61">
        <v>411</v>
      </c>
      <c r="B65" s="21" t="s">
        <v>98</v>
      </c>
      <c r="C65" s="64"/>
      <c r="D65" s="64"/>
      <c r="E65" s="63">
        <f t="shared" ref="E65:E73" si="4">C65-D65</f>
        <v>0</v>
      </c>
      <c r="F65" s="21"/>
      <c r="I65" s="91"/>
    </row>
    <row r="66" spans="1:9" ht="15" customHeight="1" x14ac:dyDescent="0.25">
      <c r="A66" s="61">
        <v>412</v>
      </c>
      <c r="B66" s="21" t="s">
        <v>102</v>
      </c>
      <c r="C66" s="64"/>
      <c r="D66" s="64"/>
      <c r="E66" s="63">
        <f t="shared" si="4"/>
        <v>0</v>
      </c>
      <c r="F66" s="21"/>
      <c r="I66" s="91"/>
    </row>
    <row r="67" spans="1:9" ht="15" customHeight="1" x14ac:dyDescent="0.25">
      <c r="A67" s="61">
        <v>413</v>
      </c>
      <c r="B67" s="21" t="s">
        <v>119</v>
      </c>
      <c r="C67" s="64"/>
      <c r="D67" s="64"/>
      <c r="E67" s="63">
        <f t="shared" si="4"/>
        <v>0</v>
      </c>
      <c r="F67" s="21"/>
      <c r="I67" s="91"/>
    </row>
    <row r="68" spans="1:9" ht="15" customHeight="1" x14ac:dyDescent="0.25">
      <c r="A68" s="61">
        <v>414</v>
      </c>
      <c r="B68" s="21" t="s">
        <v>189</v>
      </c>
      <c r="C68" s="64"/>
      <c r="D68" s="64"/>
      <c r="E68" s="63">
        <f t="shared" si="4"/>
        <v>0</v>
      </c>
      <c r="F68" s="21"/>
      <c r="I68" s="91"/>
    </row>
    <row r="69" spans="1:9" ht="15" customHeight="1" x14ac:dyDescent="0.25">
      <c r="A69" s="61">
        <v>415</v>
      </c>
      <c r="B69" s="21" t="s">
        <v>103</v>
      </c>
      <c r="C69" s="64"/>
      <c r="D69" s="64"/>
      <c r="E69" s="63">
        <f t="shared" si="4"/>
        <v>0</v>
      </c>
      <c r="F69" s="21"/>
      <c r="I69" s="91"/>
    </row>
    <row r="70" spans="1:9" ht="15" customHeight="1" x14ac:dyDescent="0.25">
      <c r="A70" s="61">
        <v>416</v>
      </c>
      <c r="B70" s="21" t="s">
        <v>110</v>
      </c>
      <c r="C70" s="64"/>
      <c r="D70" s="64"/>
      <c r="E70" s="63">
        <f t="shared" si="4"/>
        <v>0</v>
      </c>
      <c r="F70" s="21"/>
      <c r="I70" s="91"/>
    </row>
    <row r="71" spans="1:9" ht="15" customHeight="1" x14ac:dyDescent="0.25">
      <c r="A71" s="61">
        <v>417</v>
      </c>
      <c r="B71" s="21" t="s">
        <v>120</v>
      </c>
      <c r="C71" s="64"/>
      <c r="D71" s="64"/>
      <c r="E71" s="63">
        <f t="shared" si="4"/>
        <v>0</v>
      </c>
      <c r="F71" s="21"/>
      <c r="I71" s="91"/>
    </row>
    <row r="72" spans="1:9" ht="15" customHeight="1" x14ac:dyDescent="0.25">
      <c r="A72" s="61">
        <v>418</v>
      </c>
      <c r="B72" s="21" t="s">
        <v>110</v>
      </c>
      <c r="C72" s="64"/>
      <c r="D72" s="64"/>
      <c r="E72" s="63">
        <f t="shared" si="4"/>
        <v>0</v>
      </c>
      <c r="F72" s="21"/>
      <c r="I72" s="91"/>
    </row>
    <row r="73" spans="1:9" ht="15" customHeight="1" x14ac:dyDescent="0.25">
      <c r="A73" s="61">
        <v>419</v>
      </c>
      <c r="B73" s="65" t="s">
        <v>17</v>
      </c>
      <c r="C73" s="66"/>
      <c r="D73" s="66"/>
      <c r="E73" s="67">
        <f t="shared" si="4"/>
        <v>0</v>
      </c>
      <c r="F73" s="65"/>
      <c r="I73" s="91"/>
    </row>
    <row r="74" spans="1:9" x14ac:dyDescent="0.25">
      <c r="A74" s="61"/>
      <c r="B74" s="68"/>
      <c r="C74" s="69"/>
      <c r="D74" s="69"/>
      <c r="E74" s="69"/>
      <c r="F74" s="68"/>
    </row>
    <row r="75" spans="1:9" ht="16" thickBot="1" x14ac:dyDescent="0.4">
      <c r="A75" s="100"/>
      <c r="B75" s="114" t="s">
        <v>121</v>
      </c>
      <c r="C75" s="108">
        <f>SUM(C63:C74)</f>
        <v>0</v>
      </c>
      <c r="D75" s="108">
        <f>SUM(D63:D74)</f>
        <v>0</v>
      </c>
      <c r="E75" s="108">
        <f>SUM(E63:E74)</f>
        <v>0</v>
      </c>
      <c r="F75" s="109"/>
    </row>
    <row r="76" spans="1:9" ht="13" x14ac:dyDescent="0.3">
      <c r="A76" s="61"/>
      <c r="B76" s="18"/>
      <c r="C76" s="27"/>
      <c r="D76" s="27"/>
      <c r="E76" s="27"/>
      <c r="F76" s="68"/>
    </row>
    <row r="77" spans="1:9" s="16" customFormat="1" ht="20.149999999999999" customHeight="1" x14ac:dyDescent="0.35">
      <c r="A77" s="112" t="s">
        <v>122</v>
      </c>
      <c r="B77" s="113" t="s">
        <v>62</v>
      </c>
      <c r="C77" s="101"/>
      <c r="D77" s="101"/>
      <c r="E77" s="101"/>
      <c r="F77" s="102"/>
    </row>
    <row r="78" spans="1:9" ht="12" customHeight="1" x14ac:dyDescent="0.25">
      <c r="A78" s="132" t="s">
        <v>78</v>
      </c>
      <c r="B78" s="134" t="s">
        <v>57</v>
      </c>
      <c r="C78" s="136" t="s">
        <v>79</v>
      </c>
      <c r="D78" s="55"/>
      <c r="E78" s="55"/>
      <c r="F78" s="138" t="s">
        <v>80</v>
      </c>
      <c r="I78" s="91"/>
    </row>
    <row r="79" spans="1:9" ht="12" customHeight="1" x14ac:dyDescent="0.25">
      <c r="A79" s="133"/>
      <c r="B79" s="135"/>
      <c r="C79" s="137"/>
      <c r="D79" s="56" t="str">
        <f>D3</f>
        <v>Coût final</v>
      </c>
      <c r="E79" s="56" t="str">
        <f>E3</f>
        <v>Écart</v>
      </c>
      <c r="F79" s="139"/>
      <c r="G79" s="91"/>
      <c r="I79" s="91"/>
    </row>
    <row r="80" spans="1:9" ht="12" customHeight="1" x14ac:dyDescent="0.3">
      <c r="A80" s="57"/>
      <c r="B80" s="58"/>
      <c r="C80" s="59"/>
      <c r="D80" s="59"/>
      <c r="E80" s="59"/>
      <c r="F80" s="60"/>
      <c r="I80" s="91"/>
    </row>
    <row r="81" spans="1:9" ht="15" customHeight="1" x14ac:dyDescent="0.25">
      <c r="A81" s="61">
        <v>510</v>
      </c>
      <c r="B81" s="62" t="s">
        <v>97</v>
      </c>
      <c r="C81" s="63"/>
      <c r="D81" s="63"/>
      <c r="E81" s="63">
        <f>C81-D81</f>
        <v>0</v>
      </c>
      <c r="F81" s="62"/>
      <c r="I81" s="91"/>
    </row>
    <row r="82" spans="1:9" ht="15" customHeight="1" x14ac:dyDescent="0.25">
      <c r="A82" s="61">
        <v>511</v>
      </c>
      <c r="B82" s="21" t="s">
        <v>123</v>
      </c>
      <c r="C82" s="64"/>
      <c r="D82" s="64"/>
      <c r="E82" s="63">
        <f t="shared" ref="E82:E89" si="5">C82-D82</f>
        <v>0</v>
      </c>
      <c r="F82" s="21"/>
      <c r="I82" s="91"/>
    </row>
    <row r="83" spans="1:9" ht="15" customHeight="1" x14ac:dyDescent="0.25">
      <c r="A83" s="61">
        <v>512</v>
      </c>
      <c r="B83" s="21" t="s">
        <v>98</v>
      </c>
      <c r="C83" s="64"/>
      <c r="D83" s="64"/>
      <c r="E83" s="63">
        <f t="shared" si="5"/>
        <v>0</v>
      </c>
      <c r="F83" s="21"/>
      <c r="I83" s="91"/>
    </row>
    <row r="84" spans="1:9" ht="15" customHeight="1" x14ac:dyDescent="0.25">
      <c r="A84" s="61">
        <v>513</v>
      </c>
      <c r="B84" s="21" t="s">
        <v>100</v>
      </c>
      <c r="C84" s="64"/>
      <c r="D84" s="64"/>
      <c r="E84" s="63">
        <f t="shared" si="5"/>
        <v>0</v>
      </c>
      <c r="F84" s="21"/>
      <c r="I84" s="91"/>
    </row>
    <row r="85" spans="1:9" ht="15" customHeight="1" x14ac:dyDescent="0.25">
      <c r="A85" s="61">
        <v>514</v>
      </c>
      <c r="B85" s="21" t="s">
        <v>99</v>
      </c>
      <c r="C85" s="64"/>
      <c r="D85" s="64"/>
      <c r="E85" s="63">
        <f t="shared" si="5"/>
        <v>0</v>
      </c>
      <c r="F85" s="21"/>
      <c r="I85" s="91"/>
    </row>
    <row r="86" spans="1:9" ht="15" customHeight="1" x14ac:dyDescent="0.25">
      <c r="A86" s="61">
        <v>515</v>
      </c>
      <c r="B86" s="21" t="s">
        <v>123</v>
      </c>
      <c r="C86" s="64"/>
      <c r="D86" s="64"/>
      <c r="E86" s="63">
        <f t="shared" si="5"/>
        <v>0</v>
      </c>
      <c r="F86" s="21"/>
      <c r="I86" s="91"/>
    </row>
    <row r="87" spans="1:9" ht="13.75" customHeight="1" x14ac:dyDescent="0.25">
      <c r="A87" s="61">
        <v>516</v>
      </c>
      <c r="B87" s="82" t="s">
        <v>124</v>
      </c>
      <c r="C87" s="64"/>
      <c r="D87" s="64"/>
      <c r="E87" s="63">
        <f t="shared" si="5"/>
        <v>0</v>
      </c>
      <c r="F87" s="21"/>
      <c r="I87" s="91"/>
    </row>
    <row r="88" spans="1:9" ht="26.5" customHeight="1" x14ac:dyDescent="0.25">
      <c r="A88" s="61"/>
      <c r="B88" s="19" t="s">
        <v>190</v>
      </c>
      <c r="C88" s="75"/>
      <c r="D88" s="75"/>
      <c r="E88" s="63">
        <f t="shared" si="5"/>
        <v>0</v>
      </c>
      <c r="F88" s="74"/>
      <c r="I88" s="91"/>
    </row>
    <row r="89" spans="1:9" ht="15" customHeight="1" x14ac:dyDescent="0.25">
      <c r="A89" s="61">
        <v>517</v>
      </c>
      <c r="B89" s="65" t="s">
        <v>17</v>
      </c>
      <c r="C89" s="66"/>
      <c r="D89" s="66"/>
      <c r="E89" s="67">
        <f t="shared" si="5"/>
        <v>0</v>
      </c>
      <c r="F89" s="65"/>
      <c r="I89" s="91"/>
    </row>
    <row r="90" spans="1:9" x14ac:dyDescent="0.25">
      <c r="A90" s="61"/>
      <c r="B90" s="68"/>
      <c r="C90" s="69"/>
      <c r="D90" s="69"/>
      <c r="E90" s="69"/>
      <c r="F90" s="68"/>
    </row>
    <row r="91" spans="1:9" ht="16" thickBot="1" x14ac:dyDescent="0.4">
      <c r="A91" s="100"/>
      <c r="B91" s="114" t="s">
        <v>125</v>
      </c>
      <c r="C91" s="108">
        <f>SUM(C80:C90)</f>
        <v>0</v>
      </c>
      <c r="D91" s="108">
        <f>SUM(D80:D90)</f>
        <v>0</v>
      </c>
      <c r="E91" s="108">
        <f>SUM(E80:E90)</f>
        <v>0</v>
      </c>
      <c r="F91" s="109"/>
    </row>
    <row r="92" spans="1:9" x14ac:dyDescent="0.25">
      <c r="A92" s="61"/>
      <c r="B92" s="68"/>
      <c r="C92" s="69"/>
      <c r="D92" s="69"/>
      <c r="E92" s="69"/>
      <c r="F92" s="68"/>
    </row>
    <row r="93" spans="1:9" s="16" customFormat="1" ht="20.149999999999999" customHeight="1" x14ac:dyDescent="0.35">
      <c r="A93" s="112" t="s">
        <v>126</v>
      </c>
      <c r="B93" s="113" t="s">
        <v>63</v>
      </c>
      <c r="C93" s="101"/>
      <c r="D93" s="101"/>
      <c r="E93" s="101"/>
      <c r="F93" s="102"/>
    </row>
    <row r="94" spans="1:9" ht="12" customHeight="1" x14ac:dyDescent="0.25">
      <c r="A94" s="132" t="s">
        <v>78</v>
      </c>
      <c r="B94" s="134" t="s">
        <v>57</v>
      </c>
      <c r="C94" s="136" t="s">
        <v>79</v>
      </c>
      <c r="D94" s="55"/>
      <c r="E94" s="55"/>
      <c r="F94" s="138" t="s">
        <v>80</v>
      </c>
      <c r="I94" s="91"/>
    </row>
    <row r="95" spans="1:9" ht="12" customHeight="1" x14ac:dyDescent="0.25">
      <c r="A95" s="133"/>
      <c r="B95" s="135"/>
      <c r="C95" s="137"/>
      <c r="D95" s="56" t="str">
        <f>D3</f>
        <v>Coût final</v>
      </c>
      <c r="E95" s="56" t="str">
        <f>E3</f>
        <v>Écart</v>
      </c>
      <c r="F95" s="139"/>
      <c r="G95" s="91"/>
      <c r="I95" s="91"/>
    </row>
    <row r="96" spans="1:9" ht="12" customHeight="1" x14ac:dyDescent="0.3">
      <c r="A96" s="57"/>
      <c r="B96" s="58"/>
      <c r="C96" s="59"/>
      <c r="D96" s="59"/>
      <c r="E96" s="59"/>
      <c r="F96" s="60"/>
      <c r="I96" s="91"/>
    </row>
    <row r="97" spans="1:9" ht="18" customHeight="1" x14ac:dyDescent="0.25">
      <c r="A97" s="61">
        <v>610</v>
      </c>
      <c r="B97" s="62" t="s">
        <v>127</v>
      </c>
      <c r="C97" s="63"/>
      <c r="D97" s="63"/>
      <c r="E97" s="63">
        <f>C97-D97</f>
        <v>0</v>
      </c>
      <c r="F97" s="62"/>
      <c r="I97" s="91"/>
    </row>
    <row r="98" spans="1:9" ht="15" customHeight="1" x14ac:dyDescent="0.25">
      <c r="A98" s="61">
        <v>611</v>
      </c>
      <c r="B98" s="21" t="s">
        <v>191</v>
      </c>
      <c r="C98" s="64"/>
      <c r="D98" s="64"/>
      <c r="E98" s="63">
        <f t="shared" ref="E98:E109" si="6">C98-D98</f>
        <v>0</v>
      </c>
      <c r="F98" s="21"/>
      <c r="I98" s="91"/>
    </row>
    <row r="99" spans="1:9" ht="15" customHeight="1" x14ac:dyDescent="0.25">
      <c r="A99" s="61"/>
      <c r="B99" s="21" t="s">
        <v>128</v>
      </c>
      <c r="C99" s="64"/>
      <c r="D99" s="64"/>
      <c r="E99" s="63">
        <f t="shared" si="6"/>
        <v>0</v>
      </c>
      <c r="F99" s="21"/>
      <c r="I99" s="91"/>
    </row>
    <row r="100" spans="1:9" ht="15" customHeight="1" x14ac:dyDescent="0.25">
      <c r="A100" s="61"/>
      <c r="B100" s="23" t="s">
        <v>129</v>
      </c>
      <c r="C100" s="75"/>
      <c r="D100" s="75"/>
      <c r="E100" s="63">
        <f t="shared" si="6"/>
        <v>0</v>
      </c>
      <c r="F100" s="74"/>
      <c r="I100" s="91"/>
    </row>
    <row r="101" spans="1:9" ht="15" customHeight="1" x14ac:dyDescent="0.25">
      <c r="A101" s="61"/>
      <c r="B101" s="24" t="s">
        <v>130</v>
      </c>
      <c r="C101" s="83"/>
      <c r="D101" s="83"/>
      <c r="E101" s="63">
        <f t="shared" si="6"/>
        <v>0</v>
      </c>
      <c r="F101" s="82"/>
      <c r="I101" s="91"/>
    </row>
    <row r="102" spans="1:9" ht="15" customHeight="1" x14ac:dyDescent="0.25">
      <c r="A102" s="61"/>
      <c r="B102" s="24" t="s">
        <v>131</v>
      </c>
      <c r="C102" s="83"/>
      <c r="D102" s="83"/>
      <c r="E102" s="63">
        <f t="shared" si="6"/>
        <v>0</v>
      </c>
      <c r="F102" s="82"/>
      <c r="I102" s="91"/>
    </row>
    <row r="103" spans="1:9" ht="15" customHeight="1" x14ac:dyDescent="0.25">
      <c r="A103" s="61"/>
      <c r="B103" s="22" t="s">
        <v>64</v>
      </c>
      <c r="C103" s="83"/>
      <c r="D103" s="83"/>
      <c r="E103" s="63">
        <f t="shared" si="6"/>
        <v>0</v>
      </c>
      <c r="F103" s="82"/>
      <c r="I103" s="91"/>
    </row>
    <row r="104" spans="1:9" x14ac:dyDescent="0.25">
      <c r="A104" s="61"/>
      <c r="B104" s="20" t="s">
        <v>132</v>
      </c>
      <c r="C104" s="64"/>
      <c r="D104" s="64"/>
      <c r="E104" s="63">
        <f t="shared" si="6"/>
        <v>0</v>
      </c>
      <c r="F104" s="21"/>
      <c r="I104" s="91"/>
    </row>
    <row r="105" spans="1:9" ht="15" customHeight="1" x14ac:dyDescent="0.25">
      <c r="A105" s="61"/>
      <c r="B105" s="21" t="s">
        <v>133</v>
      </c>
      <c r="C105" s="64"/>
      <c r="D105" s="64"/>
      <c r="E105" s="63">
        <f t="shared" si="6"/>
        <v>0</v>
      </c>
      <c r="F105" s="21"/>
      <c r="I105" s="91"/>
    </row>
    <row r="106" spans="1:9" ht="15" customHeight="1" x14ac:dyDescent="0.25">
      <c r="A106" s="61"/>
      <c r="B106" s="25" t="s">
        <v>134</v>
      </c>
      <c r="C106" s="64"/>
      <c r="D106" s="64"/>
      <c r="E106" s="63">
        <f t="shared" si="6"/>
        <v>0</v>
      </c>
      <c r="F106" s="21"/>
      <c r="I106" s="91"/>
    </row>
    <row r="107" spans="1:9" ht="15" customHeight="1" x14ac:dyDescent="0.25">
      <c r="A107" s="61"/>
      <c r="B107" s="20" t="s">
        <v>135</v>
      </c>
      <c r="C107" s="64"/>
      <c r="D107" s="64"/>
      <c r="E107" s="63">
        <f t="shared" si="6"/>
        <v>0</v>
      </c>
      <c r="F107" s="21"/>
      <c r="I107" s="91"/>
    </row>
    <row r="108" spans="1:9" ht="15" customHeight="1" x14ac:dyDescent="0.25">
      <c r="A108" s="61">
        <v>612</v>
      </c>
      <c r="B108" s="21" t="s">
        <v>136</v>
      </c>
      <c r="C108" s="64"/>
      <c r="D108" s="64"/>
      <c r="E108" s="63">
        <f t="shared" si="6"/>
        <v>0</v>
      </c>
      <c r="F108" s="21"/>
      <c r="I108" s="91"/>
    </row>
    <row r="109" spans="1:9" ht="15" customHeight="1" x14ac:dyDescent="0.25">
      <c r="A109" s="61">
        <v>613</v>
      </c>
      <c r="B109" s="65" t="s">
        <v>17</v>
      </c>
      <c r="C109" s="66"/>
      <c r="D109" s="66"/>
      <c r="E109" s="67">
        <f t="shared" si="6"/>
        <v>0</v>
      </c>
      <c r="F109" s="65"/>
      <c r="I109" s="91"/>
    </row>
    <row r="110" spans="1:9" x14ac:dyDescent="0.25">
      <c r="A110" s="61"/>
      <c r="B110" s="68"/>
      <c r="C110" s="69"/>
      <c r="D110" s="69"/>
      <c r="E110" s="69"/>
      <c r="F110" s="68"/>
    </row>
    <row r="111" spans="1:9" ht="16" thickBot="1" x14ac:dyDescent="0.4">
      <c r="A111" s="100"/>
      <c r="B111" s="114" t="s">
        <v>137</v>
      </c>
      <c r="C111" s="108">
        <f>SUM(C96:C110)</f>
        <v>0</v>
      </c>
      <c r="D111" s="108">
        <f>SUM(D96:D110)</f>
        <v>0</v>
      </c>
      <c r="E111" s="108">
        <f>SUM(E96:E110)</f>
        <v>0</v>
      </c>
      <c r="F111" s="109"/>
    </row>
    <row r="112" spans="1:9" x14ac:dyDescent="0.25">
      <c r="A112" s="61"/>
      <c r="B112" s="68"/>
      <c r="C112" s="69"/>
      <c r="D112" s="69"/>
      <c r="E112" s="69"/>
      <c r="F112" s="68"/>
    </row>
    <row r="113" spans="1:9" s="16" customFormat="1" ht="20.149999999999999" customHeight="1" x14ac:dyDescent="0.35">
      <c r="A113" s="112" t="s">
        <v>138</v>
      </c>
      <c r="B113" s="113" t="s">
        <v>65</v>
      </c>
      <c r="C113" s="101"/>
      <c r="D113" s="101"/>
      <c r="E113" s="101"/>
      <c r="F113" s="102"/>
    </row>
    <row r="114" spans="1:9" ht="12" customHeight="1" x14ac:dyDescent="0.25">
      <c r="A114" s="132" t="s">
        <v>78</v>
      </c>
      <c r="B114" s="134" t="s">
        <v>57</v>
      </c>
      <c r="C114" s="136" t="s">
        <v>79</v>
      </c>
      <c r="D114" s="55"/>
      <c r="E114" s="55"/>
      <c r="F114" s="138" t="s">
        <v>80</v>
      </c>
      <c r="G114" s="91"/>
      <c r="I114" s="91"/>
    </row>
    <row r="115" spans="1:9" ht="12" customHeight="1" x14ac:dyDescent="0.25">
      <c r="A115" s="133"/>
      <c r="B115" s="135"/>
      <c r="C115" s="137"/>
      <c r="D115" s="56" t="str">
        <f>D3</f>
        <v>Coût final</v>
      </c>
      <c r="E115" s="56" t="str">
        <f>E3</f>
        <v>Écart</v>
      </c>
      <c r="F115" s="139"/>
      <c r="I115" s="91"/>
    </row>
    <row r="116" spans="1:9" s="93" customFormat="1" ht="12" customHeight="1" x14ac:dyDescent="0.3">
      <c r="A116" s="92"/>
      <c r="B116" s="103" t="s">
        <v>139</v>
      </c>
      <c r="C116" s="104"/>
      <c r="D116" s="104"/>
      <c r="E116" s="104"/>
      <c r="F116" s="105"/>
      <c r="I116" s="94"/>
    </row>
    <row r="117" spans="1:9" ht="15" customHeight="1" x14ac:dyDescent="0.25">
      <c r="A117" s="61">
        <v>710</v>
      </c>
      <c r="B117" s="62" t="s">
        <v>140</v>
      </c>
      <c r="C117" s="63"/>
      <c r="D117" s="63"/>
      <c r="E117" s="63">
        <f>C117-D117</f>
        <v>0</v>
      </c>
      <c r="F117" s="62"/>
      <c r="I117" s="91"/>
    </row>
    <row r="118" spans="1:9" ht="15" customHeight="1" x14ac:dyDescent="0.25">
      <c r="A118" s="61">
        <v>711</v>
      </c>
      <c r="B118" s="21" t="s">
        <v>141</v>
      </c>
      <c r="C118" s="64"/>
      <c r="D118" s="64"/>
      <c r="E118" s="63">
        <f t="shared" ref="E118:E143" si="7">C118-D118</f>
        <v>0</v>
      </c>
      <c r="F118" s="21"/>
      <c r="I118" s="91"/>
    </row>
    <row r="119" spans="1:9" ht="27" customHeight="1" x14ac:dyDescent="0.25">
      <c r="A119" s="61">
        <v>712</v>
      </c>
      <c r="B119" s="21" t="s">
        <v>142</v>
      </c>
      <c r="C119" s="64"/>
      <c r="D119" s="64"/>
      <c r="E119" s="63">
        <f t="shared" si="7"/>
        <v>0</v>
      </c>
      <c r="F119" s="21"/>
      <c r="I119" s="91"/>
    </row>
    <row r="120" spans="1:9" ht="15" customHeight="1" x14ac:dyDescent="0.25">
      <c r="A120" s="61">
        <v>713</v>
      </c>
      <c r="B120" s="65" t="s">
        <v>17</v>
      </c>
      <c r="C120" s="66"/>
      <c r="D120" s="66"/>
      <c r="E120" s="67">
        <f t="shared" si="7"/>
        <v>0</v>
      </c>
      <c r="F120" s="65"/>
      <c r="I120" s="91"/>
    </row>
    <row r="121" spans="1:9" ht="9.75" customHeight="1" x14ac:dyDescent="0.25">
      <c r="A121" s="61"/>
      <c r="B121" s="68"/>
      <c r="C121" s="69"/>
      <c r="D121" s="69"/>
      <c r="E121" s="69"/>
      <c r="F121" s="68"/>
      <c r="I121" s="91"/>
    </row>
    <row r="122" spans="1:9" s="93" customFormat="1" ht="12" customHeight="1" x14ac:dyDescent="0.3">
      <c r="A122" s="92"/>
      <c r="B122" s="103" t="s">
        <v>143</v>
      </c>
      <c r="C122" s="104"/>
      <c r="D122" s="104"/>
      <c r="E122" s="104"/>
      <c r="F122" s="105"/>
      <c r="I122" s="94"/>
    </row>
    <row r="123" spans="1:9" ht="15" customHeight="1" x14ac:dyDescent="0.25">
      <c r="A123" s="61">
        <v>714</v>
      </c>
      <c r="B123" s="62" t="s">
        <v>144</v>
      </c>
      <c r="C123" s="63"/>
      <c r="D123" s="63"/>
      <c r="E123" s="63">
        <f t="shared" si="7"/>
        <v>0</v>
      </c>
      <c r="F123" s="62"/>
      <c r="I123" s="91"/>
    </row>
    <row r="124" spans="1:9" ht="15" customHeight="1" x14ac:dyDescent="0.25">
      <c r="A124" s="61">
        <v>715</v>
      </c>
      <c r="B124" s="21" t="s">
        <v>192</v>
      </c>
      <c r="C124" s="64"/>
      <c r="D124" s="64"/>
      <c r="E124" s="63">
        <f t="shared" si="7"/>
        <v>0</v>
      </c>
      <c r="F124" s="21"/>
      <c r="I124" s="91"/>
    </row>
    <row r="125" spans="1:9" ht="15" customHeight="1" x14ac:dyDescent="0.25">
      <c r="A125" s="61">
        <v>716</v>
      </c>
      <c r="B125" s="21" t="s">
        <v>145</v>
      </c>
      <c r="C125" s="64"/>
      <c r="D125" s="64"/>
      <c r="E125" s="63">
        <f t="shared" si="7"/>
        <v>0</v>
      </c>
      <c r="F125" s="21"/>
      <c r="I125" s="91"/>
    </row>
    <row r="126" spans="1:9" ht="15" customHeight="1" x14ac:dyDescent="0.25">
      <c r="A126" s="61">
        <v>717</v>
      </c>
      <c r="B126" s="21" t="s">
        <v>123</v>
      </c>
      <c r="C126" s="64"/>
      <c r="D126" s="64"/>
      <c r="E126" s="63">
        <f t="shared" si="7"/>
        <v>0</v>
      </c>
      <c r="F126" s="21"/>
      <c r="I126" s="91"/>
    </row>
    <row r="127" spans="1:9" ht="15" customHeight="1" x14ac:dyDescent="0.3">
      <c r="A127" s="61">
        <v>718</v>
      </c>
      <c r="B127" s="21" t="s">
        <v>146</v>
      </c>
      <c r="C127" s="64"/>
      <c r="D127" s="64"/>
      <c r="E127" s="63">
        <f t="shared" si="7"/>
        <v>0</v>
      </c>
      <c r="F127" s="21"/>
      <c r="I127" s="91"/>
    </row>
    <row r="128" spans="1:9" ht="15" customHeight="1" x14ac:dyDescent="0.25">
      <c r="A128" s="61">
        <v>719</v>
      </c>
      <c r="B128" s="65" t="s">
        <v>17</v>
      </c>
      <c r="C128" s="66"/>
      <c r="D128" s="66"/>
      <c r="E128" s="67">
        <f t="shared" si="7"/>
        <v>0</v>
      </c>
      <c r="F128" s="65"/>
      <c r="I128" s="91"/>
    </row>
    <row r="129" spans="1:9" ht="15" customHeight="1" x14ac:dyDescent="0.25">
      <c r="A129" s="61"/>
      <c r="B129" s="68"/>
      <c r="C129" s="69"/>
      <c r="D129" s="69"/>
      <c r="E129" s="69"/>
      <c r="F129" s="68"/>
      <c r="I129" s="91"/>
    </row>
    <row r="130" spans="1:9" s="93" customFormat="1" ht="12" customHeight="1" x14ac:dyDescent="0.3">
      <c r="A130" s="92"/>
      <c r="B130" s="103" t="s">
        <v>147</v>
      </c>
      <c r="C130" s="104"/>
      <c r="D130" s="104"/>
      <c r="E130" s="104"/>
      <c r="F130" s="105"/>
      <c r="I130" s="94"/>
    </row>
    <row r="131" spans="1:9" ht="15" customHeight="1" x14ac:dyDescent="0.25">
      <c r="A131" s="61">
        <v>720</v>
      </c>
      <c r="B131" s="62" t="s">
        <v>89</v>
      </c>
      <c r="C131" s="63"/>
      <c r="D131" s="63"/>
      <c r="E131" s="67">
        <f t="shared" si="7"/>
        <v>0</v>
      </c>
      <c r="F131" s="62"/>
      <c r="I131" s="91"/>
    </row>
    <row r="132" spans="1:9" ht="15" customHeight="1" x14ac:dyDescent="0.25">
      <c r="A132" s="61">
        <v>721</v>
      </c>
      <c r="B132" s="21" t="s">
        <v>148</v>
      </c>
      <c r="C132" s="64"/>
      <c r="D132" s="64"/>
      <c r="E132" s="63">
        <f>C132-D132</f>
        <v>0</v>
      </c>
      <c r="F132" s="21"/>
      <c r="I132" s="91"/>
    </row>
    <row r="133" spans="1:9" ht="15" customHeight="1" x14ac:dyDescent="0.25">
      <c r="A133" s="61"/>
      <c r="B133" s="85" t="s">
        <v>149</v>
      </c>
      <c r="C133" s="64"/>
      <c r="D133" s="64"/>
      <c r="E133" s="63">
        <f t="shared" si="7"/>
        <v>0</v>
      </c>
      <c r="F133" s="21"/>
      <c r="I133" s="91"/>
    </row>
    <row r="134" spans="1:9" x14ac:dyDescent="0.25">
      <c r="A134" s="61"/>
      <c r="B134" s="85" t="s">
        <v>150</v>
      </c>
      <c r="C134" s="64"/>
      <c r="D134" s="64"/>
      <c r="E134" s="63">
        <f t="shared" si="7"/>
        <v>0</v>
      </c>
      <c r="F134" s="21"/>
      <c r="I134" s="91"/>
    </row>
    <row r="135" spans="1:9" ht="16.5" customHeight="1" x14ac:dyDescent="0.25">
      <c r="A135" s="61"/>
      <c r="B135" s="85" t="s">
        <v>151</v>
      </c>
      <c r="C135" s="64"/>
      <c r="D135" s="64"/>
      <c r="E135" s="63">
        <f t="shared" si="7"/>
        <v>0</v>
      </c>
      <c r="F135" s="21"/>
      <c r="I135" s="91"/>
    </row>
    <row r="136" spans="1:9" ht="15" customHeight="1" x14ac:dyDescent="0.25">
      <c r="A136" s="61">
        <v>722</v>
      </c>
      <c r="B136" s="21" t="s">
        <v>152</v>
      </c>
      <c r="C136" s="64"/>
      <c r="D136" s="64"/>
      <c r="E136" s="63">
        <f t="shared" si="7"/>
        <v>0</v>
      </c>
      <c r="F136" s="21"/>
      <c r="I136" s="91"/>
    </row>
    <row r="137" spans="1:9" ht="15" customHeight="1" x14ac:dyDescent="0.25">
      <c r="A137" s="61">
        <v>723</v>
      </c>
      <c r="B137" s="21" t="s">
        <v>153</v>
      </c>
      <c r="C137" s="75"/>
      <c r="D137" s="75"/>
      <c r="E137" s="63">
        <f t="shared" si="7"/>
        <v>0</v>
      </c>
      <c r="F137" s="74"/>
      <c r="I137" s="91"/>
    </row>
    <row r="138" spans="1:9" ht="15" customHeight="1" x14ac:dyDescent="0.3">
      <c r="A138" s="61">
        <v>724</v>
      </c>
      <c r="B138" s="74" t="s">
        <v>154</v>
      </c>
      <c r="C138" s="75"/>
      <c r="D138" s="75"/>
      <c r="E138" s="63">
        <f t="shared" si="7"/>
        <v>0</v>
      </c>
      <c r="F138" s="74"/>
      <c r="I138" s="91"/>
    </row>
    <row r="139" spans="1:9" ht="15" customHeight="1" x14ac:dyDescent="0.3">
      <c r="A139" s="61">
        <v>725</v>
      </c>
      <c r="B139" s="74" t="s">
        <v>155</v>
      </c>
      <c r="C139" s="75"/>
      <c r="D139" s="75"/>
      <c r="E139" s="63">
        <f t="shared" si="7"/>
        <v>0</v>
      </c>
      <c r="F139" s="74"/>
      <c r="I139" s="91"/>
    </row>
    <row r="140" spans="1:9" ht="15" customHeight="1" x14ac:dyDescent="0.25">
      <c r="A140" s="61">
        <v>726</v>
      </c>
      <c r="B140" s="74" t="s">
        <v>156</v>
      </c>
      <c r="C140" s="75"/>
      <c r="D140" s="75"/>
      <c r="E140" s="63">
        <f t="shared" si="7"/>
        <v>0</v>
      </c>
      <c r="F140" s="74"/>
      <c r="I140" s="91"/>
    </row>
    <row r="141" spans="1:9" ht="15" customHeight="1" x14ac:dyDescent="0.25">
      <c r="A141" s="61">
        <v>727</v>
      </c>
      <c r="B141" s="74" t="s">
        <v>157</v>
      </c>
      <c r="C141" s="75"/>
      <c r="D141" s="75"/>
      <c r="E141" s="63">
        <f t="shared" si="7"/>
        <v>0</v>
      </c>
      <c r="F141" s="74"/>
      <c r="I141" s="91"/>
    </row>
    <row r="142" spans="1:9" ht="15" customHeight="1" x14ac:dyDescent="0.25">
      <c r="A142" s="61">
        <v>728</v>
      </c>
      <c r="B142" s="74" t="s">
        <v>158</v>
      </c>
      <c r="C142" s="75"/>
      <c r="D142" s="75"/>
      <c r="E142" s="63">
        <f t="shared" si="7"/>
        <v>0</v>
      </c>
      <c r="F142" s="74"/>
      <c r="I142" s="91"/>
    </row>
    <row r="143" spans="1:9" ht="15" customHeight="1" x14ac:dyDescent="0.25">
      <c r="A143" s="61">
        <v>729</v>
      </c>
      <c r="B143" s="65" t="s">
        <v>25</v>
      </c>
      <c r="C143" s="66"/>
      <c r="D143" s="66"/>
      <c r="E143" s="67">
        <f t="shared" si="7"/>
        <v>0</v>
      </c>
      <c r="F143" s="65"/>
      <c r="I143" s="91"/>
    </row>
    <row r="144" spans="1:9" x14ac:dyDescent="0.25">
      <c r="A144" s="61"/>
      <c r="B144" s="68"/>
      <c r="C144" s="69"/>
      <c r="D144" s="69"/>
      <c r="E144" s="69"/>
      <c r="F144" s="68"/>
    </row>
    <row r="145" spans="1:9" ht="16" thickBot="1" x14ac:dyDescent="0.4">
      <c r="A145" s="100"/>
      <c r="B145" s="114" t="s">
        <v>159</v>
      </c>
      <c r="C145" s="108">
        <f>SUM(C116:C144)</f>
        <v>0</v>
      </c>
      <c r="D145" s="108">
        <f>SUM(D116:D144)</f>
        <v>0</v>
      </c>
      <c r="E145" s="108">
        <f>SUM(E116:E144)</f>
        <v>0</v>
      </c>
      <c r="F145" s="109"/>
    </row>
    <row r="146" spans="1:9" x14ac:dyDescent="0.25">
      <c r="A146" s="61"/>
      <c r="B146" s="68"/>
      <c r="C146" s="69"/>
      <c r="D146" s="69"/>
      <c r="E146" s="69"/>
      <c r="F146" s="68"/>
    </row>
    <row r="147" spans="1:9" s="16" customFormat="1" ht="20.149999999999999" customHeight="1" x14ac:dyDescent="0.35">
      <c r="A147" s="112" t="s">
        <v>160</v>
      </c>
      <c r="B147" s="113" t="s">
        <v>66</v>
      </c>
      <c r="C147" s="101"/>
      <c r="D147" s="101"/>
      <c r="E147" s="101"/>
      <c r="F147" s="102"/>
    </row>
    <row r="148" spans="1:9" ht="12" customHeight="1" x14ac:dyDescent="0.25">
      <c r="A148" s="132" t="s">
        <v>78</v>
      </c>
      <c r="B148" s="134" t="s">
        <v>57</v>
      </c>
      <c r="C148" s="136" t="s">
        <v>79</v>
      </c>
      <c r="D148" s="55"/>
      <c r="E148" s="55"/>
      <c r="F148" s="138" t="s">
        <v>80</v>
      </c>
      <c r="I148" s="91"/>
    </row>
    <row r="149" spans="1:9" ht="12" customHeight="1" x14ac:dyDescent="0.25">
      <c r="A149" s="133"/>
      <c r="B149" s="135"/>
      <c r="C149" s="137"/>
      <c r="D149" s="56" t="str">
        <f>D3</f>
        <v>Coût final</v>
      </c>
      <c r="E149" s="56" t="str">
        <f>E3</f>
        <v>Écart</v>
      </c>
      <c r="F149" s="139"/>
      <c r="G149" s="91"/>
      <c r="I149" s="91"/>
    </row>
    <row r="150" spans="1:9" ht="12" customHeight="1" x14ac:dyDescent="0.3">
      <c r="A150" s="57"/>
      <c r="B150" s="58"/>
      <c r="C150" s="59"/>
      <c r="D150" s="59"/>
      <c r="E150" s="59"/>
      <c r="F150" s="60"/>
      <c r="I150" s="91"/>
    </row>
    <row r="151" spans="1:9" ht="15" customHeight="1" x14ac:dyDescent="0.25">
      <c r="A151" s="61">
        <v>810</v>
      </c>
      <c r="B151" s="62" t="s">
        <v>161</v>
      </c>
      <c r="C151" s="63"/>
      <c r="D151" s="63"/>
      <c r="E151" s="63">
        <f>C151-D151</f>
        <v>0</v>
      </c>
      <c r="F151" s="62"/>
      <c r="I151" s="91"/>
    </row>
    <row r="152" spans="1:9" ht="15" customHeight="1" x14ac:dyDescent="0.25">
      <c r="A152" s="61">
        <v>811</v>
      </c>
      <c r="B152" s="21" t="s">
        <v>162</v>
      </c>
      <c r="C152" s="64"/>
      <c r="D152" s="64"/>
      <c r="E152" s="63">
        <f>C152-D152</f>
        <v>0</v>
      </c>
      <c r="F152" s="21"/>
      <c r="I152" s="91"/>
    </row>
    <row r="153" spans="1:9" ht="15" customHeight="1" x14ac:dyDescent="0.25">
      <c r="A153" s="61">
        <v>812</v>
      </c>
      <c r="B153" s="21" t="s">
        <v>163</v>
      </c>
      <c r="C153" s="64"/>
      <c r="D153" s="64"/>
      <c r="E153" s="63">
        <f>C153-D153</f>
        <v>0</v>
      </c>
      <c r="F153" s="21"/>
      <c r="I153" s="91"/>
    </row>
    <row r="154" spans="1:9" ht="15" customHeight="1" x14ac:dyDescent="0.25">
      <c r="A154" s="61">
        <v>813</v>
      </c>
      <c r="B154" s="74" t="s">
        <v>104</v>
      </c>
      <c r="C154" s="75"/>
      <c r="D154" s="75"/>
      <c r="E154" s="63">
        <f>C154-D154</f>
        <v>0</v>
      </c>
      <c r="F154" s="74"/>
      <c r="I154" s="91"/>
    </row>
    <row r="155" spans="1:9" ht="15" customHeight="1" x14ac:dyDescent="0.25">
      <c r="A155" s="61">
        <v>814</v>
      </c>
      <c r="B155" s="65" t="s">
        <v>164</v>
      </c>
      <c r="C155" s="66"/>
      <c r="D155" s="66"/>
      <c r="E155" s="67">
        <f>C155-D155</f>
        <v>0</v>
      </c>
      <c r="F155" s="65"/>
      <c r="I155" s="91"/>
    </row>
    <row r="156" spans="1:9" x14ac:dyDescent="0.25">
      <c r="A156" s="61"/>
      <c r="B156" s="68"/>
      <c r="C156" s="69"/>
      <c r="D156" s="69"/>
      <c r="E156" s="69"/>
      <c r="F156" s="68"/>
    </row>
    <row r="157" spans="1:9" ht="16" thickBot="1" x14ac:dyDescent="0.4">
      <c r="A157" s="100"/>
      <c r="B157" s="114" t="s">
        <v>165</v>
      </c>
      <c r="C157" s="108">
        <f>SUM(C151:C156)</f>
        <v>0</v>
      </c>
      <c r="D157" s="108">
        <f>SUM(D151:D156)</f>
        <v>0</v>
      </c>
      <c r="E157" s="108">
        <f>SUM(E151:E156)</f>
        <v>0</v>
      </c>
      <c r="F157" s="109"/>
    </row>
    <row r="158" spans="1:9" x14ac:dyDescent="0.25">
      <c r="A158" s="61"/>
      <c r="B158" s="68"/>
      <c r="C158" s="69"/>
      <c r="D158" s="69"/>
      <c r="E158" s="69"/>
      <c r="F158" s="68"/>
    </row>
    <row r="159" spans="1:9" s="16" customFormat="1" ht="20.149999999999999" customHeight="1" x14ac:dyDescent="0.35">
      <c r="A159" s="112" t="s">
        <v>166</v>
      </c>
      <c r="B159" s="113" t="s">
        <v>67</v>
      </c>
      <c r="C159" s="101"/>
      <c r="D159" s="101"/>
      <c r="E159" s="101"/>
      <c r="F159" s="102"/>
    </row>
    <row r="160" spans="1:9" ht="12" customHeight="1" x14ac:dyDescent="0.25">
      <c r="A160" s="132" t="s">
        <v>78</v>
      </c>
      <c r="B160" s="134" t="s">
        <v>57</v>
      </c>
      <c r="C160" s="136" t="s">
        <v>79</v>
      </c>
      <c r="D160" s="55"/>
      <c r="E160" s="55"/>
      <c r="F160" s="138" t="s">
        <v>80</v>
      </c>
      <c r="I160" s="91"/>
    </row>
    <row r="161" spans="1:9" ht="12" customHeight="1" x14ac:dyDescent="0.25">
      <c r="A161" s="133"/>
      <c r="B161" s="135"/>
      <c r="C161" s="137"/>
      <c r="D161" s="56" t="str">
        <f>D3</f>
        <v>Coût final</v>
      </c>
      <c r="E161" s="56" t="str">
        <f>E3</f>
        <v>Écart</v>
      </c>
      <c r="F161" s="139"/>
      <c r="G161" s="91"/>
      <c r="I161" s="91"/>
    </row>
    <row r="162" spans="1:9" ht="12" customHeight="1" x14ac:dyDescent="0.3">
      <c r="A162" s="57"/>
      <c r="B162" s="58"/>
      <c r="C162" s="59"/>
      <c r="D162" s="59"/>
      <c r="E162" s="59"/>
      <c r="F162" s="60"/>
      <c r="I162" s="91"/>
    </row>
    <row r="163" spans="1:9" ht="15" customHeight="1" x14ac:dyDescent="0.25">
      <c r="A163" s="61">
        <v>910</v>
      </c>
      <c r="B163" s="62" t="s">
        <v>167</v>
      </c>
      <c r="C163" s="63"/>
      <c r="D163" s="63"/>
      <c r="E163" s="63">
        <f>C163-D163</f>
        <v>0</v>
      </c>
      <c r="F163" s="62"/>
      <c r="I163" s="91"/>
    </row>
    <row r="164" spans="1:9" ht="15" customHeight="1" x14ac:dyDescent="0.25">
      <c r="A164" s="61"/>
      <c r="B164" s="86" t="s">
        <v>168</v>
      </c>
      <c r="C164" s="84"/>
      <c r="D164" s="84"/>
      <c r="E164" s="63">
        <f t="shared" ref="E164:E170" si="8">C164-D164</f>
        <v>0</v>
      </c>
      <c r="F164" s="86"/>
      <c r="I164" s="91"/>
    </row>
    <row r="165" spans="1:9" ht="15" customHeight="1" x14ac:dyDescent="0.25">
      <c r="A165" s="61">
        <v>911</v>
      </c>
      <c r="B165" s="21" t="s">
        <v>169</v>
      </c>
      <c r="C165" s="64"/>
      <c r="D165" s="64"/>
      <c r="E165" s="63">
        <f t="shared" si="8"/>
        <v>0</v>
      </c>
      <c r="F165" s="21"/>
      <c r="I165" s="91"/>
    </row>
    <row r="166" spans="1:9" ht="15" customHeight="1" x14ac:dyDescent="0.25">
      <c r="A166" s="61">
        <v>912</v>
      </c>
      <c r="B166" s="21" t="s">
        <v>123</v>
      </c>
      <c r="C166" s="64"/>
      <c r="D166" s="64"/>
      <c r="E166" s="63">
        <f t="shared" si="8"/>
        <v>0</v>
      </c>
      <c r="F166" s="21"/>
      <c r="I166" s="91"/>
    </row>
    <row r="167" spans="1:9" ht="15" customHeight="1" x14ac:dyDescent="0.25">
      <c r="A167" s="61">
        <v>913</v>
      </c>
      <c r="B167" s="74" t="s">
        <v>170</v>
      </c>
      <c r="C167" s="75"/>
      <c r="D167" s="75"/>
      <c r="E167" s="63">
        <f t="shared" si="8"/>
        <v>0</v>
      </c>
      <c r="F167" s="74"/>
      <c r="I167" s="91"/>
    </row>
    <row r="168" spans="1:9" ht="15" customHeight="1" x14ac:dyDescent="0.25">
      <c r="A168" s="61">
        <v>914</v>
      </c>
      <c r="B168" s="74" t="s">
        <v>26</v>
      </c>
      <c r="C168" s="75"/>
      <c r="D168" s="75"/>
      <c r="E168" s="63">
        <f t="shared" si="8"/>
        <v>0</v>
      </c>
      <c r="F168" s="74"/>
      <c r="I168" s="91"/>
    </row>
    <row r="169" spans="1:9" ht="15" customHeight="1" x14ac:dyDescent="0.25">
      <c r="A169" s="61">
        <v>915</v>
      </c>
      <c r="B169" s="74" t="s">
        <v>104</v>
      </c>
      <c r="C169" s="75"/>
      <c r="D169" s="75"/>
      <c r="E169" s="63">
        <f t="shared" si="8"/>
        <v>0</v>
      </c>
      <c r="F169" s="74"/>
      <c r="I169" s="91"/>
    </row>
    <row r="170" spans="1:9" ht="15" customHeight="1" x14ac:dyDescent="0.25">
      <c r="A170" s="61">
        <v>916</v>
      </c>
      <c r="B170" s="65" t="s">
        <v>25</v>
      </c>
      <c r="C170" s="66"/>
      <c r="D170" s="66"/>
      <c r="E170" s="67">
        <f t="shared" si="8"/>
        <v>0</v>
      </c>
      <c r="F170" s="65"/>
      <c r="I170" s="91"/>
    </row>
    <row r="171" spans="1:9" x14ac:dyDescent="0.25">
      <c r="A171" s="61"/>
      <c r="B171" s="68"/>
      <c r="C171" s="69"/>
      <c r="D171" s="69"/>
      <c r="E171" s="69"/>
      <c r="F171" s="68"/>
    </row>
    <row r="172" spans="1:9" ht="16" thickBot="1" x14ac:dyDescent="0.4">
      <c r="A172" s="100"/>
      <c r="B172" s="114" t="s">
        <v>171</v>
      </c>
      <c r="C172" s="108">
        <f>SUM(C163:C171)</f>
        <v>0</v>
      </c>
      <c r="D172" s="108">
        <f>SUM(D163:D171)</f>
        <v>0</v>
      </c>
      <c r="E172" s="108">
        <f>SUM(E163:E171)</f>
        <v>0</v>
      </c>
      <c r="F172" s="109"/>
    </row>
    <row r="173" spans="1:9" x14ac:dyDescent="0.25">
      <c r="A173" s="61"/>
      <c r="B173" s="68"/>
      <c r="C173" s="69"/>
      <c r="D173" s="69"/>
      <c r="E173" s="69"/>
      <c r="F173" s="68"/>
    </row>
    <row r="174" spans="1:9" s="16" customFormat="1" ht="20.149999999999999" customHeight="1" x14ac:dyDescent="0.35">
      <c r="A174" s="112" t="s">
        <v>172</v>
      </c>
      <c r="B174" s="113" t="s">
        <v>68</v>
      </c>
      <c r="C174" s="101"/>
      <c r="D174" s="101"/>
      <c r="E174" s="101"/>
      <c r="F174" s="102"/>
    </row>
    <row r="175" spans="1:9" ht="12" customHeight="1" x14ac:dyDescent="0.25">
      <c r="A175" s="132" t="s">
        <v>78</v>
      </c>
      <c r="B175" s="134" t="s">
        <v>57</v>
      </c>
      <c r="C175" s="136" t="s">
        <v>79</v>
      </c>
      <c r="D175" s="55"/>
      <c r="E175" s="55"/>
      <c r="F175" s="138" t="s">
        <v>80</v>
      </c>
      <c r="I175" s="91"/>
    </row>
    <row r="176" spans="1:9" ht="12" customHeight="1" x14ac:dyDescent="0.25">
      <c r="A176" s="133"/>
      <c r="B176" s="135"/>
      <c r="C176" s="137"/>
      <c r="D176" s="56" t="str">
        <f>D3</f>
        <v>Coût final</v>
      </c>
      <c r="E176" s="56" t="str">
        <f>E3</f>
        <v>Écart</v>
      </c>
      <c r="F176" s="139"/>
      <c r="G176" s="91"/>
      <c r="I176" s="91"/>
    </row>
    <row r="177" spans="1:9" ht="12" customHeight="1" x14ac:dyDescent="0.3">
      <c r="A177" s="57"/>
      <c r="B177" s="58"/>
      <c r="C177" s="59"/>
      <c r="D177" s="59"/>
      <c r="E177" s="59"/>
      <c r="F177" s="60"/>
      <c r="I177" s="91"/>
    </row>
    <row r="178" spans="1:9" ht="15" customHeight="1" x14ac:dyDescent="0.25">
      <c r="A178" s="61">
        <v>1010</v>
      </c>
      <c r="B178" s="62" t="s">
        <v>173</v>
      </c>
      <c r="C178" s="63"/>
      <c r="D178" s="63"/>
      <c r="E178" s="63">
        <f>C178-D178</f>
        <v>0</v>
      </c>
      <c r="F178" s="62"/>
      <c r="I178" s="91"/>
    </row>
    <row r="179" spans="1:9" ht="15" customHeight="1" x14ac:dyDescent="0.25">
      <c r="A179" s="61">
        <v>1011</v>
      </c>
      <c r="B179" s="86" t="s">
        <v>174</v>
      </c>
      <c r="C179" s="84"/>
      <c r="D179" s="84"/>
      <c r="E179" s="63">
        <f t="shared" ref="E179:E185" si="9">C179-D179</f>
        <v>0</v>
      </c>
      <c r="F179" s="86"/>
      <c r="I179" s="91"/>
    </row>
    <row r="180" spans="1:9" ht="15" customHeight="1" x14ac:dyDescent="0.25">
      <c r="A180" s="61">
        <v>1012</v>
      </c>
      <c r="B180" s="21" t="s">
        <v>62</v>
      </c>
      <c r="C180" s="64"/>
      <c r="D180" s="64"/>
      <c r="E180" s="63">
        <f t="shared" si="9"/>
        <v>0</v>
      </c>
      <c r="F180" s="21"/>
      <c r="I180" s="91"/>
    </row>
    <row r="181" spans="1:9" ht="15" customHeight="1" x14ac:dyDescent="0.25">
      <c r="A181" s="61">
        <v>1013</v>
      </c>
      <c r="B181" s="21" t="s">
        <v>175</v>
      </c>
      <c r="C181" s="64"/>
      <c r="D181" s="64"/>
      <c r="E181" s="63">
        <f t="shared" si="9"/>
        <v>0</v>
      </c>
      <c r="F181" s="21"/>
      <c r="I181" s="91"/>
    </row>
    <row r="182" spans="1:9" ht="15" customHeight="1" x14ac:dyDescent="0.25">
      <c r="A182" s="61">
        <v>1014</v>
      </c>
      <c r="B182" s="74" t="s">
        <v>176</v>
      </c>
      <c r="C182" s="75"/>
      <c r="D182" s="75"/>
      <c r="E182" s="63">
        <f t="shared" si="9"/>
        <v>0</v>
      </c>
      <c r="F182" s="74"/>
      <c r="I182" s="91"/>
    </row>
    <row r="183" spans="1:9" ht="15" customHeight="1" x14ac:dyDescent="0.25">
      <c r="A183" s="61">
        <v>1015</v>
      </c>
      <c r="B183" s="74" t="s">
        <v>177</v>
      </c>
      <c r="C183" s="75"/>
      <c r="D183" s="75"/>
      <c r="E183" s="63">
        <f t="shared" si="9"/>
        <v>0</v>
      </c>
      <c r="F183" s="74"/>
      <c r="I183" s="91"/>
    </row>
    <row r="184" spans="1:9" ht="15" customHeight="1" x14ac:dyDescent="0.25">
      <c r="A184" s="61">
        <v>1016</v>
      </c>
      <c r="B184" s="74" t="s">
        <v>178</v>
      </c>
      <c r="C184" s="75"/>
      <c r="D184" s="75"/>
      <c r="E184" s="63">
        <f t="shared" si="9"/>
        <v>0</v>
      </c>
      <c r="F184" s="74"/>
      <c r="I184" s="91"/>
    </row>
    <row r="185" spans="1:9" x14ac:dyDescent="0.25">
      <c r="A185" s="61">
        <v>1017</v>
      </c>
      <c r="B185" s="65" t="s">
        <v>17</v>
      </c>
      <c r="C185" s="66"/>
      <c r="D185" s="66"/>
      <c r="E185" s="67">
        <f t="shared" si="9"/>
        <v>0</v>
      </c>
      <c r="F185" s="65"/>
      <c r="I185" s="91"/>
    </row>
    <row r="186" spans="1:9" x14ac:dyDescent="0.25">
      <c r="A186" s="61"/>
      <c r="B186" s="68"/>
      <c r="C186" s="69"/>
      <c r="D186" s="69"/>
      <c r="E186" s="69"/>
      <c r="F186" s="68"/>
    </row>
    <row r="187" spans="1:9" ht="16" thickBot="1" x14ac:dyDescent="0.4">
      <c r="A187" s="100"/>
      <c r="B187" s="114" t="s">
        <v>179</v>
      </c>
      <c r="C187" s="108">
        <f>SUM(C178:C186)</f>
        <v>0</v>
      </c>
      <c r="D187" s="108">
        <f>SUM(D178:D186)</f>
        <v>0</v>
      </c>
      <c r="E187" s="108">
        <f>SUM(E178:E186)</f>
        <v>0</v>
      </c>
      <c r="F187" s="109"/>
    </row>
    <row r="188" spans="1:9" x14ac:dyDescent="0.25">
      <c r="A188" s="61"/>
      <c r="B188" s="68"/>
      <c r="C188" s="69"/>
      <c r="D188" s="69"/>
      <c r="E188" s="69"/>
      <c r="F188" s="68"/>
    </row>
    <row r="189" spans="1:9" x14ac:dyDescent="0.25">
      <c r="A189" s="61"/>
      <c r="B189" s="68"/>
      <c r="C189" s="69"/>
      <c r="D189" s="69"/>
      <c r="E189" s="69"/>
      <c r="F189" s="68"/>
    </row>
    <row r="190" spans="1:9" x14ac:dyDescent="0.25">
      <c r="A190" s="61"/>
      <c r="B190" s="68"/>
      <c r="C190" s="69"/>
      <c r="D190" s="69"/>
      <c r="E190" s="69"/>
      <c r="F190" s="68"/>
    </row>
    <row r="191" spans="1:9" x14ac:dyDescent="0.25">
      <c r="A191" s="61"/>
      <c r="B191" s="68"/>
      <c r="C191" s="69"/>
      <c r="D191" s="69"/>
      <c r="E191" s="69"/>
      <c r="F191" s="68"/>
    </row>
    <row r="192" spans="1:9" x14ac:dyDescent="0.25">
      <c r="A192" s="61"/>
      <c r="B192" s="68"/>
      <c r="C192" s="69"/>
      <c r="D192" s="69"/>
      <c r="E192" s="69"/>
      <c r="F192" s="68"/>
    </row>
    <row r="193" spans="1:6" x14ac:dyDescent="0.25">
      <c r="A193" s="61"/>
      <c r="B193" s="68"/>
      <c r="C193" s="69"/>
      <c r="D193" s="69"/>
      <c r="E193" s="69"/>
      <c r="F193" s="68"/>
    </row>
    <row r="194" spans="1:6" x14ac:dyDescent="0.25">
      <c r="A194" s="61"/>
      <c r="B194" s="68"/>
      <c r="C194" s="69"/>
      <c r="D194" s="69"/>
      <c r="E194" s="69"/>
      <c r="F194" s="68"/>
    </row>
    <row r="195" spans="1:6" x14ac:dyDescent="0.25">
      <c r="A195" s="61"/>
      <c r="B195" s="68"/>
      <c r="C195" s="69"/>
      <c r="D195" s="69"/>
      <c r="E195" s="69"/>
      <c r="F195" s="68"/>
    </row>
    <row r="196" spans="1:6" x14ac:dyDescent="0.25">
      <c r="A196" s="61"/>
      <c r="B196" s="68"/>
      <c r="C196" s="69"/>
      <c r="D196" s="69"/>
      <c r="E196" s="69"/>
      <c r="F196" s="68"/>
    </row>
    <row r="197" spans="1:6" x14ac:dyDescent="0.25">
      <c r="A197" s="61"/>
      <c r="B197" s="68"/>
      <c r="C197" s="69"/>
      <c r="D197" s="69"/>
      <c r="E197" s="69"/>
      <c r="F197" s="68"/>
    </row>
    <row r="198" spans="1:6" x14ac:dyDescent="0.25">
      <c r="A198" s="61"/>
      <c r="B198" s="68"/>
      <c r="C198" s="69"/>
      <c r="D198" s="69"/>
      <c r="E198" s="69"/>
      <c r="F198" s="68"/>
    </row>
    <row r="199" spans="1:6" x14ac:dyDescent="0.25">
      <c r="A199" s="61"/>
      <c r="B199" s="68"/>
      <c r="C199" s="69"/>
      <c r="D199" s="69"/>
      <c r="E199" s="69"/>
      <c r="F199" s="68"/>
    </row>
    <row r="200" spans="1:6" x14ac:dyDescent="0.25">
      <c r="A200" s="61"/>
      <c r="B200" s="68"/>
      <c r="C200" s="69"/>
      <c r="D200" s="69"/>
      <c r="E200" s="69"/>
      <c r="F200" s="68"/>
    </row>
    <row r="201" spans="1:6" x14ac:dyDescent="0.25">
      <c r="A201" s="61"/>
      <c r="B201" s="68"/>
      <c r="C201" s="69"/>
      <c r="D201" s="69"/>
      <c r="E201" s="69"/>
      <c r="F201" s="68"/>
    </row>
    <row r="202" spans="1:6" x14ac:dyDescent="0.25">
      <c r="A202" s="61"/>
      <c r="B202" s="68"/>
      <c r="C202" s="69"/>
      <c r="D202" s="69"/>
      <c r="E202" s="69"/>
      <c r="F202" s="68"/>
    </row>
    <row r="203" spans="1:6" x14ac:dyDescent="0.25">
      <c r="A203" s="61"/>
      <c r="B203" s="68"/>
      <c r="C203" s="69"/>
      <c r="D203" s="69"/>
      <c r="E203" s="69"/>
      <c r="F203" s="68"/>
    </row>
  </sheetData>
  <mergeCells count="40">
    <mergeCell ref="C175:C176"/>
    <mergeCell ref="F175:F176"/>
    <mergeCell ref="A160:A161"/>
    <mergeCell ref="B160:B161"/>
    <mergeCell ref="A175:A176"/>
    <mergeCell ref="B175:B176"/>
    <mergeCell ref="F114:F115"/>
    <mergeCell ref="C148:C149"/>
    <mergeCell ref="F148:F149"/>
    <mergeCell ref="C160:C161"/>
    <mergeCell ref="F160:F161"/>
    <mergeCell ref="A148:A149"/>
    <mergeCell ref="B148:B149"/>
    <mergeCell ref="A114:A115"/>
    <mergeCell ref="B114:B115"/>
    <mergeCell ref="C94:C95"/>
    <mergeCell ref="C114:C115"/>
    <mergeCell ref="C78:C79"/>
    <mergeCell ref="F78:F79"/>
    <mergeCell ref="F94:F95"/>
    <mergeCell ref="A78:A79"/>
    <mergeCell ref="B78:B79"/>
    <mergeCell ref="A94:A95"/>
    <mergeCell ref="B94:B95"/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CMFREL-1750552771-1360</_dlc_DocId>
    <_dlc_DocIdUrl xmlns="dc2e72fa-f2bf-4b7e-897e-98e66666beee">
      <Url>https://telefilm.sharepoint.com/sites/TheRebrandGroup/_layouts/15/DocIdRedir.aspx?ID=CMFREL-1750552771-1360</Url>
      <Description>CMFREL-1750552771-1360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66A47F-D023-4193-9259-D60864CBEE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91584E-3B51-473C-9CEF-FB76A46A01CC}">
  <ds:schemaRefs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dc2e72fa-f2bf-4b7e-897e-98e66666beee"/>
    <ds:schemaRef ds:uri="995c7fa0-c7ce-4135-b1bb-e7af7b680b4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7541E1-EF4B-4C95-81BB-2EBBA1A944E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97F5D7A-053A-42A2-A5DA-88B8BC5491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Sommaire</vt:lpstr>
      <vt:lpstr>Détails</vt:lpstr>
      <vt:lpstr>Détails!Print_Area</vt:lpstr>
      <vt:lpstr>'Page titre'!Print_Area</vt:lpstr>
    </vt:vector>
  </TitlesOfParts>
  <Manager/>
  <Company>Voice Art Productions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Bourdon</dc:creator>
  <cp:keywords/>
  <dc:description/>
  <cp:lastModifiedBy>Voogt, Patricia (HAL)</cp:lastModifiedBy>
  <cp:revision/>
  <dcterms:created xsi:type="dcterms:W3CDTF">2000-05-19T14:41:56Z</dcterms:created>
  <dcterms:modified xsi:type="dcterms:W3CDTF">2023-08-25T19:34:10Z</dcterms:modified>
  <cp:category>Traduction - Téléfilm Canada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Order">
    <vt:r8>100600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  <property fmtid="{D5CDD505-2E9C-101B-9397-08002B2CF9AE}" pid="8" name="_dlc_DocIdItemGuid">
    <vt:lpwstr>e32ebbe2-a857-40b2-8bd1-80051d0aa977</vt:lpwstr>
  </property>
</Properties>
</file>